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7660" windowHeight="10875"/>
  </bookViews>
  <sheets>
    <sheet name="2015г" sheetId="1" r:id="rId1"/>
  </sheets>
  <definedNames>
    <definedName name="Небалансы" localSheetId="0">#REF!</definedName>
    <definedName name="Небалансы">#REF!</definedName>
    <definedName name="_xlnm.Print_Area" localSheetId="0">'2015г'!$A$2:$D$18</definedName>
    <definedName name="пп" localSheetId="0">#REF!</definedName>
    <definedName name="пп">#REF!</definedName>
  </definedNames>
  <calcPr calcId="144525"/>
</workbook>
</file>

<file path=xl/calcChain.xml><?xml version="1.0" encoding="utf-8"?>
<calcChain xmlns="http://schemas.openxmlformats.org/spreadsheetml/2006/main">
  <c r="C44" i="1" l="1"/>
  <c r="D44" i="1"/>
  <c r="E44" i="1"/>
  <c r="F44" i="1"/>
  <c r="B44" i="1"/>
  <c r="C34" i="1"/>
  <c r="D34" i="1"/>
  <c r="E34" i="1"/>
  <c r="F34" i="1"/>
  <c r="B34" i="1"/>
  <c r="C54" i="1"/>
  <c r="D54" i="1"/>
  <c r="E54" i="1"/>
  <c r="F54" i="1"/>
  <c r="B54" i="1"/>
  <c r="F57" i="1" l="1"/>
  <c r="E57" i="1"/>
  <c r="D57" i="1"/>
  <c r="C57" i="1"/>
  <c r="B57" i="1"/>
  <c r="G56" i="1" l="1"/>
  <c r="G55" i="1"/>
  <c r="G54" i="1"/>
  <c r="G53" i="1"/>
  <c r="G57" i="1" l="1"/>
  <c r="B37" i="1"/>
  <c r="F37" i="1"/>
  <c r="E37" i="1"/>
  <c r="D37" i="1"/>
  <c r="C37" i="1"/>
  <c r="G36" i="1"/>
  <c r="G35" i="1"/>
  <c r="G34" i="1"/>
  <c r="G33" i="1"/>
  <c r="G37" i="1" l="1"/>
  <c r="F47" i="1" l="1"/>
  <c r="E47" i="1"/>
  <c r="D47" i="1"/>
  <c r="C47" i="1"/>
  <c r="B47" i="1"/>
  <c r="G46" i="1"/>
  <c r="G45" i="1"/>
  <c r="G44" i="1"/>
  <c r="G43" i="1"/>
  <c r="G47" i="1" l="1"/>
  <c r="B27" i="1"/>
  <c r="F27" i="1" l="1"/>
  <c r="E27" i="1"/>
  <c r="D27" i="1"/>
  <c r="C27" i="1"/>
  <c r="G26" i="1"/>
  <c r="G25" i="1"/>
  <c r="G24" i="1"/>
  <c r="G23" i="1"/>
  <c r="G27" i="1" l="1"/>
  <c r="F10" i="1"/>
  <c r="E10" i="1"/>
  <c r="D10" i="1"/>
  <c r="C10" i="1"/>
  <c r="B10" i="1"/>
  <c r="G7" i="1"/>
  <c r="G8" i="1"/>
  <c r="G9" i="1"/>
  <c r="G6" i="1"/>
  <c r="G10" i="1" l="1"/>
</calcChain>
</file>

<file path=xl/sharedStrings.xml><?xml version="1.0" encoding="utf-8"?>
<sst xmlns="http://schemas.openxmlformats.org/spreadsheetml/2006/main" count="129" uniqueCount="21">
  <si>
    <t>Показатели</t>
  </si>
  <si>
    <t>Амурские ЭС</t>
  </si>
  <si>
    <t>Хабаровские ЭС</t>
  </si>
  <si>
    <t>Приморские ЭС</t>
  </si>
  <si>
    <t>ОАО "ДРСК"</t>
  </si>
  <si>
    <t>факт</t>
  </si>
  <si>
    <t>тыс. кВт*ч</t>
  </si>
  <si>
    <t>%</t>
  </si>
  <si>
    <t>Потери</t>
  </si>
  <si>
    <t>в т.ч. нормативные</t>
  </si>
  <si>
    <t>в т.ч. свернормативные</t>
  </si>
  <si>
    <t>ЭС Еврейской АО</t>
  </si>
  <si>
    <t>Южно-Якутские ЭС</t>
  </si>
  <si>
    <t>Отпуск  в сеть</t>
  </si>
  <si>
    <t>Отпуск  из сети</t>
  </si>
  <si>
    <t>Полезный отпуск (услуга)</t>
  </si>
  <si>
    <t xml:space="preserve">                                                                                                                                                         за 1 квартал 2015 года</t>
  </si>
  <si>
    <t xml:space="preserve"> за 2 квартал 2015 года</t>
  </si>
  <si>
    <t xml:space="preserve"> за 9 месяцев 2015 года</t>
  </si>
  <si>
    <t xml:space="preserve"> за 6 месяцев 2015 года</t>
  </si>
  <si>
    <t xml:space="preserve"> за 12 месяцев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</si>
</sst>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/>
    <xf numFmtId="164" fontId="4" fillId="0" borderId="9" xfId="0" applyNumberFormat="1" applyFont="1" applyBorder="1"/>
    <xf numFmtId="0" fontId="4" fillId="0" borderId="9" xfId="0" applyFont="1" applyBorder="1"/>
    <xf numFmtId="0" fontId="4" fillId="0" borderId="0" xfId="0" applyFont="1"/>
    <xf numFmtId="164" fontId="4" fillId="0" borderId="0" xfId="0" applyNumberFormat="1" applyFont="1"/>
    <xf numFmtId="164" fontId="0" fillId="0" borderId="9" xfId="0" applyNumberFormat="1" applyBorder="1"/>
    <xf numFmtId="0" fontId="4" fillId="0" borderId="5" xfId="0" applyFont="1" applyBorder="1"/>
    <xf numFmtId="164" fontId="4" fillId="0" borderId="5" xfId="0" applyNumberFormat="1" applyFont="1" applyBorder="1"/>
    <xf numFmtId="164" fontId="0" fillId="0" borderId="5" xfId="0" applyNumberFormat="1" applyBorder="1"/>
    <xf numFmtId="0" fontId="4" fillId="0" borderId="11" xfId="0" applyFont="1" applyFill="1" applyBorder="1"/>
    <xf numFmtId="3" fontId="4" fillId="0" borderId="0" xfId="0" applyNumberFormat="1" applyFont="1"/>
    <xf numFmtId="4" fontId="10" fillId="0" borderId="7" xfId="0" applyNumberFormat="1" applyFont="1" applyBorder="1"/>
    <xf numFmtId="0" fontId="1" fillId="0" borderId="0" xfId="0" applyFont="1" applyBorder="1" applyAlignment="1">
      <alignment vertical="center" wrapText="1"/>
    </xf>
    <xf numFmtId="164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Border="1"/>
    <xf numFmtId="164" fontId="10" fillId="0" borderId="5" xfId="0" applyNumberFormat="1" applyFont="1" applyFill="1" applyBorder="1"/>
    <xf numFmtId="164" fontId="10" fillId="0" borderId="5" xfId="0" applyNumberFormat="1" applyFont="1" applyBorder="1" applyProtection="1">
      <protection locked="0"/>
    </xf>
    <xf numFmtId="164" fontId="10" fillId="2" borderId="5" xfId="0" applyNumberFormat="1" applyFont="1" applyFill="1" applyBorder="1"/>
    <xf numFmtId="164" fontId="10" fillId="3" borderId="5" xfId="0" applyNumberFormat="1" applyFont="1" applyFill="1" applyBorder="1"/>
    <xf numFmtId="164" fontId="11" fillId="3" borderId="5" xfId="0" applyNumberFormat="1" applyFont="1" applyFill="1" applyBorder="1"/>
    <xf numFmtId="164" fontId="11" fillId="4" borderId="5" xfId="0" applyNumberFormat="1" applyFont="1" applyFill="1" applyBorder="1"/>
    <xf numFmtId="0" fontId="9" fillId="0" borderId="2" xfId="0" applyFont="1" applyBorder="1" applyAlignment="1"/>
    <xf numFmtId="0" fontId="9" fillId="0" borderId="3" xfId="0" applyFont="1" applyBorder="1" applyAlignment="1"/>
    <xf numFmtId="0" fontId="10" fillId="0" borderId="4" xfId="0" applyFont="1" applyBorder="1"/>
    <xf numFmtId="164" fontId="10" fillId="0" borderId="6" xfId="0" applyNumberFormat="1" applyFont="1" applyBorder="1"/>
    <xf numFmtId="0" fontId="11" fillId="0" borderId="4" xfId="0" applyFont="1" applyBorder="1"/>
    <xf numFmtId="0" fontId="10" fillId="0" borderId="10" xfId="0" applyFont="1" applyBorder="1"/>
    <xf numFmtId="4" fontId="10" fillId="0" borderId="8" xfId="0" applyNumberFormat="1" applyFont="1" applyBorder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" fontId="10" fillId="0" borderId="0" xfId="0" applyNumberFormat="1" applyFont="1" applyBorder="1"/>
    <xf numFmtId="0" fontId="10" fillId="0" borderId="13" xfId="0" applyFont="1" applyBorder="1"/>
    <xf numFmtId="4" fontId="10" fillId="0" borderId="13" xfId="0" applyNumberFormat="1" applyFont="1" applyBorder="1"/>
    <xf numFmtId="0" fontId="13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Стиль 1" xfId="1"/>
  </cellStyles>
  <dxfs count="56"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57"/>
  <sheetViews>
    <sheetView tabSelected="1" topLeftCell="A8" zoomScale="110" zoomScaleNormal="110" workbookViewId="0">
      <selection activeCell="B54" sqref="B54"/>
    </sheetView>
  </sheetViews>
  <sheetFormatPr defaultRowHeight="12.75" x14ac:dyDescent="0.2"/>
  <cols>
    <col min="1" max="1" width="22.85546875" customWidth="1"/>
    <col min="2" max="2" width="18" customWidth="1"/>
    <col min="3" max="5" width="20.85546875" customWidth="1"/>
    <col min="6" max="6" width="21.5703125" customWidth="1"/>
    <col min="7" max="7" width="20.85546875" customWidth="1"/>
    <col min="8" max="8" width="7.7109375" customWidth="1"/>
    <col min="9" max="47" width="9.140625" customWidth="1"/>
    <col min="48" max="48" width="14.28515625" customWidth="1"/>
    <col min="49" max="49" width="14.140625" customWidth="1"/>
    <col min="50" max="50" width="12.85546875" bestFit="1" customWidth="1"/>
  </cols>
  <sheetData>
    <row r="1" spans="1:48" ht="27" customHeight="1" x14ac:dyDescent="0.2">
      <c r="B1" s="50"/>
      <c r="C1" s="50"/>
      <c r="D1" s="50"/>
      <c r="E1" s="50"/>
    </row>
    <row r="2" spans="1:48" ht="38.25" customHeight="1" thickBot="1" x14ac:dyDescent="0.25">
      <c r="A2" s="45" t="s">
        <v>16</v>
      </c>
      <c r="B2" s="45"/>
      <c r="C2" s="17"/>
      <c r="D2" s="17"/>
      <c r="E2" s="17"/>
      <c r="F2" s="17"/>
      <c r="G2" s="17"/>
    </row>
    <row r="3" spans="1:48" s="1" customFormat="1" ht="15.75" x14ac:dyDescent="0.25">
      <c r="A3" s="46" t="s">
        <v>0</v>
      </c>
      <c r="B3" s="26" t="s">
        <v>1</v>
      </c>
      <c r="C3" s="26" t="s">
        <v>2</v>
      </c>
      <c r="D3" s="26" t="s">
        <v>3</v>
      </c>
      <c r="E3" s="26" t="s">
        <v>11</v>
      </c>
      <c r="F3" s="26" t="s">
        <v>12</v>
      </c>
      <c r="G3" s="27" t="s">
        <v>4</v>
      </c>
    </row>
    <row r="4" spans="1:48" s="2" customFormat="1" x14ac:dyDescent="0.2">
      <c r="A4" s="47"/>
      <c r="B4" s="33" t="s">
        <v>5</v>
      </c>
      <c r="C4" s="33" t="s">
        <v>5</v>
      </c>
      <c r="D4" s="33" t="s">
        <v>5</v>
      </c>
      <c r="E4" s="33" t="s">
        <v>5</v>
      </c>
      <c r="F4" s="33" t="s">
        <v>5</v>
      </c>
      <c r="G4" s="34" t="s">
        <v>5</v>
      </c>
    </row>
    <row r="5" spans="1:48" s="3" customFormat="1" ht="11.25" x14ac:dyDescent="0.2">
      <c r="A5" s="47"/>
      <c r="B5" s="35" t="s">
        <v>6</v>
      </c>
      <c r="C5" s="35" t="s">
        <v>6</v>
      </c>
      <c r="D5" s="35" t="s">
        <v>6</v>
      </c>
      <c r="E5" s="36" t="s">
        <v>6</v>
      </c>
      <c r="F5" s="35" t="s">
        <v>6</v>
      </c>
      <c r="G5" s="37" t="s">
        <v>6</v>
      </c>
    </row>
    <row r="6" spans="1:48" x14ac:dyDescent="0.2">
      <c r="A6" s="28" t="s">
        <v>13</v>
      </c>
      <c r="B6" s="18">
        <v>1909168.8060000003</v>
      </c>
      <c r="C6" s="19">
        <v>1709979.4100000001</v>
      </c>
      <c r="D6" s="20">
        <v>2929535.4069999997</v>
      </c>
      <c r="E6" s="21">
        <v>333190.56400000001</v>
      </c>
      <c r="F6" s="19">
        <v>286481.14299999998</v>
      </c>
      <c r="G6" s="29">
        <f>B6+C6+D6+E6+F6</f>
        <v>7168355.3300000001</v>
      </c>
    </row>
    <row r="7" spans="1:48" hidden="1" x14ac:dyDescent="0.2">
      <c r="A7" s="28" t="s">
        <v>14</v>
      </c>
      <c r="B7" s="22">
        <v>1666292.6490000002</v>
      </c>
      <c r="C7" s="22">
        <v>1539940.1469999999</v>
      </c>
      <c r="D7" s="22">
        <v>2692095.4529999997</v>
      </c>
      <c r="E7" s="22">
        <v>287401.26</v>
      </c>
      <c r="F7" s="23">
        <v>250485.05899999998</v>
      </c>
      <c r="G7" s="29">
        <f t="shared" ref="G7:G9" si="0">B7+C7+D7+E7+F7</f>
        <v>6436214.568</v>
      </c>
      <c r="AV7" s="4"/>
    </row>
    <row r="8" spans="1:48" s="5" customFormat="1" x14ac:dyDescent="0.2">
      <c r="A8" s="30" t="s">
        <v>15</v>
      </c>
      <c r="B8" s="24">
        <v>1588039.7690000001</v>
      </c>
      <c r="C8" s="24">
        <v>1454591.4890000001</v>
      </c>
      <c r="D8" s="25">
        <v>2667055.5500000003</v>
      </c>
      <c r="E8" s="24">
        <v>284479.13</v>
      </c>
      <c r="F8" s="24">
        <v>250485.05899999995</v>
      </c>
      <c r="G8" s="29">
        <f t="shared" si="0"/>
        <v>6244650.9970000004</v>
      </c>
    </row>
    <row r="9" spans="1:48" x14ac:dyDescent="0.2">
      <c r="A9" s="28" t="s">
        <v>8</v>
      </c>
      <c r="B9" s="20">
        <v>242876.15699999998</v>
      </c>
      <c r="C9" s="20">
        <v>170039.26300000001</v>
      </c>
      <c r="D9" s="20">
        <v>237439.95400000003</v>
      </c>
      <c r="E9" s="20">
        <v>45789.304000000011</v>
      </c>
      <c r="F9" s="19">
        <v>35996.084000000024</v>
      </c>
      <c r="G9" s="29">
        <f t="shared" si="0"/>
        <v>732140.7620000001</v>
      </c>
    </row>
    <row r="10" spans="1:48" ht="13.5" thickBot="1" x14ac:dyDescent="0.25">
      <c r="A10" s="31" t="s">
        <v>7</v>
      </c>
      <c r="B10" s="16">
        <f t="shared" ref="B10" si="1">ROUND((B9/B6*100),2)</f>
        <v>12.72</v>
      </c>
      <c r="C10" s="16">
        <f t="shared" ref="C10" si="2">ROUND((C9/C6*100),2)</f>
        <v>9.94</v>
      </c>
      <c r="D10" s="16">
        <f t="shared" ref="D10" si="3">ROUND((D9/D6*100),2)</f>
        <v>8.11</v>
      </c>
      <c r="E10" s="16">
        <f t="shared" ref="E10" si="4">ROUND((E9/E6*100),2)</f>
        <v>13.74</v>
      </c>
      <c r="F10" s="16">
        <f t="shared" ref="F10" si="5">ROUND((F9/F6*100),2)</f>
        <v>12.56</v>
      </c>
      <c r="G10" s="32">
        <f t="shared" ref="G10" si="6">ROUND((G9/G6*100),2)</f>
        <v>10.210000000000001</v>
      </c>
    </row>
    <row r="11" spans="1:48" hidden="1" x14ac:dyDescent="0.2">
      <c r="A11" s="7" t="s">
        <v>9</v>
      </c>
      <c r="B11" s="6"/>
      <c r="C11" s="9"/>
      <c r="D11" s="9"/>
      <c r="E11" s="10"/>
      <c r="F11" s="10"/>
      <c r="G11" s="10"/>
    </row>
    <row r="12" spans="1:48" hidden="1" x14ac:dyDescent="0.2">
      <c r="A12" s="11" t="s">
        <v>7</v>
      </c>
      <c r="B12" s="12"/>
      <c r="C12" s="9"/>
      <c r="D12" s="9"/>
      <c r="E12" s="13"/>
      <c r="F12" s="13"/>
      <c r="G12" s="13"/>
    </row>
    <row r="13" spans="1:48" hidden="1" x14ac:dyDescent="0.2">
      <c r="A13" s="11" t="s">
        <v>10</v>
      </c>
      <c r="B13" s="12"/>
      <c r="C13" s="9"/>
      <c r="D13" s="9"/>
      <c r="E13" s="13"/>
      <c r="F13" s="13"/>
      <c r="G13" s="13"/>
    </row>
    <row r="14" spans="1:48" hidden="1" x14ac:dyDescent="0.2">
      <c r="A14" s="14" t="s">
        <v>7</v>
      </c>
      <c r="B14" s="8"/>
      <c r="C14" s="8"/>
      <c r="D14" s="8"/>
    </row>
    <row r="15" spans="1:48" hidden="1" x14ac:dyDescent="0.2">
      <c r="A15" s="8"/>
      <c r="B15" s="8"/>
      <c r="C15" s="8"/>
      <c r="D15" s="8"/>
    </row>
    <row r="16" spans="1:48" ht="14.25" hidden="1" customHeight="1" x14ac:dyDescent="0.2">
      <c r="A16" s="8"/>
      <c r="B16" s="15"/>
      <c r="C16" s="15"/>
      <c r="D16" s="9"/>
    </row>
    <row r="17" spans="1:7" x14ac:dyDescent="0.2">
      <c r="A17" s="8"/>
      <c r="B17" s="9"/>
      <c r="C17" s="9"/>
      <c r="D17" s="8"/>
    </row>
    <row r="18" spans="1:7" ht="47.25" hidden="1" customHeight="1" x14ac:dyDescent="0.2">
      <c r="A18" s="48"/>
      <c r="B18" s="49"/>
      <c r="C18" s="49"/>
      <c r="D18" s="49"/>
    </row>
    <row r="19" spans="1:7" ht="16.5" hidden="1" customHeight="1" thickBot="1" x14ac:dyDescent="0.25">
      <c r="A19" s="45" t="s">
        <v>17</v>
      </c>
      <c r="B19" s="45"/>
      <c r="C19" s="17"/>
      <c r="D19" s="17"/>
      <c r="E19" s="17"/>
      <c r="F19" s="17"/>
      <c r="G19" s="17"/>
    </row>
    <row r="20" spans="1:7" ht="15.75" hidden="1" x14ac:dyDescent="0.25">
      <c r="A20" s="46" t="s">
        <v>0</v>
      </c>
      <c r="B20" s="26" t="s">
        <v>1</v>
      </c>
      <c r="C20" s="26" t="s">
        <v>2</v>
      </c>
      <c r="D20" s="26" t="s">
        <v>3</v>
      </c>
      <c r="E20" s="26" t="s">
        <v>11</v>
      </c>
      <c r="F20" s="26" t="s">
        <v>12</v>
      </c>
      <c r="G20" s="27" t="s">
        <v>4</v>
      </c>
    </row>
    <row r="21" spans="1:7" hidden="1" x14ac:dyDescent="0.2">
      <c r="A21" s="47"/>
      <c r="B21" s="33" t="s">
        <v>5</v>
      </c>
      <c r="C21" s="33" t="s">
        <v>5</v>
      </c>
      <c r="D21" s="33" t="s">
        <v>5</v>
      </c>
      <c r="E21" s="33" t="s">
        <v>5</v>
      </c>
      <c r="F21" s="33" t="s">
        <v>5</v>
      </c>
      <c r="G21" s="34" t="s">
        <v>5</v>
      </c>
    </row>
    <row r="22" spans="1:7" hidden="1" x14ac:dyDescent="0.2">
      <c r="A22" s="47"/>
      <c r="B22" s="35" t="s">
        <v>6</v>
      </c>
      <c r="C22" s="35" t="s">
        <v>6</v>
      </c>
      <c r="D22" s="35" t="s">
        <v>6</v>
      </c>
      <c r="E22" s="36" t="s">
        <v>6</v>
      </c>
      <c r="F22" s="35" t="s">
        <v>6</v>
      </c>
      <c r="G22" s="37" t="s">
        <v>6</v>
      </c>
    </row>
    <row r="23" spans="1:7" hidden="1" x14ac:dyDescent="0.2">
      <c r="A23" s="28" t="s">
        <v>13</v>
      </c>
      <c r="B23" s="18">
        <v>1477535.4470000002</v>
      </c>
      <c r="C23" s="19">
        <v>1248189.8159999999</v>
      </c>
      <c r="D23" s="20">
        <v>2025066.763</v>
      </c>
      <c r="E23" s="21">
        <v>263713.67800000001</v>
      </c>
      <c r="F23" s="19">
        <v>230144.33700000003</v>
      </c>
      <c r="G23" s="29">
        <f>B23+C23+D23+E23+F23</f>
        <v>5244650.0410000011</v>
      </c>
    </row>
    <row r="24" spans="1:7" hidden="1" x14ac:dyDescent="0.2">
      <c r="A24" s="28" t="s">
        <v>14</v>
      </c>
      <c r="B24" s="22">
        <v>1374818.709</v>
      </c>
      <c r="C24" s="22">
        <v>1160740.7620000001</v>
      </c>
      <c r="D24" s="22">
        <v>1932333.2520000001</v>
      </c>
      <c r="E24" s="22">
        <v>245235.00399999999</v>
      </c>
      <c r="F24" s="23">
        <v>211227.44000000003</v>
      </c>
      <c r="G24" s="29">
        <f t="shared" ref="G24:G26" si="7">B24+C24+D24+E24+F24</f>
        <v>4924355.1670000004</v>
      </c>
    </row>
    <row r="25" spans="1:7" hidden="1" x14ac:dyDescent="0.2">
      <c r="A25" s="30" t="s">
        <v>15</v>
      </c>
      <c r="B25" s="24">
        <v>1345895.3310000002</v>
      </c>
      <c r="C25" s="24">
        <v>1137078.07</v>
      </c>
      <c r="D25" s="25">
        <v>1940571.513</v>
      </c>
      <c r="E25" s="24">
        <v>243269.959</v>
      </c>
      <c r="F25" s="24">
        <v>211227.44</v>
      </c>
      <c r="G25" s="29">
        <f t="shared" si="7"/>
        <v>4878042.313000001</v>
      </c>
    </row>
    <row r="26" spans="1:7" hidden="1" x14ac:dyDescent="0.2">
      <c r="A26" s="28" t="s">
        <v>8</v>
      </c>
      <c r="B26" s="20">
        <v>102716.73800000001</v>
      </c>
      <c r="C26" s="20">
        <v>87449.053999999989</v>
      </c>
      <c r="D26" s="20">
        <v>92733.511000000013</v>
      </c>
      <c r="E26" s="20">
        <v>18478.673999999999</v>
      </c>
      <c r="F26" s="19">
        <v>18916.897000000001</v>
      </c>
      <c r="G26" s="29">
        <f t="shared" si="7"/>
        <v>320294.87400000001</v>
      </c>
    </row>
    <row r="27" spans="1:7" ht="13.5" hidden="1" thickBot="1" x14ac:dyDescent="0.25">
      <c r="A27" s="31" t="s">
        <v>7</v>
      </c>
      <c r="B27" s="16">
        <f t="shared" ref="B27" si="8">ROUND((B26/B23*100),2)</f>
        <v>6.95</v>
      </c>
      <c r="C27" s="16">
        <f t="shared" ref="C27:G27" si="9">ROUND((C26/C23*100),2)</f>
        <v>7.01</v>
      </c>
      <c r="D27" s="16">
        <f t="shared" si="9"/>
        <v>4.58</v>
      </c>
      <c r="E27" s="16">
        <f t="shared" si="9"/>
        <v>7.01</v>
      </c>
      <c r="F27" s="16">
        <f t="shared" si="9"/>
        <v>8.2200000000000006</v>
      </c>
      <c r="G27" s="32">
        <f t="shared" si="9"/>
        <v>6.11</v>
      </c>
    </row>
    <row r="29" spans="1:7" ht="16.5" thickBot="1" x14ac:dyDescent="0.25">
      <c r="A29" s="45" t="s">
        <v>19</v>
      </c>
      <c r="B29" s="45"/>
      <c r="C29" s="17"/>
      <c r="D29" s="17"/>
      <c r="E29" s="17"/>
      <c r="F29" s="17"/>
      <c r="G29" s="17"/>
    </row>
    <row r="30" spans="1:7" ht="15.75" x14ac:dyDescent="0.25">
      <c r="A30" s="46" t="s">
        <v>0</v>
      </c>
      <c r="B30" s="26" t="s">
        <v>1</v>
      </c>
      <c r="C30" s="26" t="s">
        <v>2</v>
      </c>
      <c r="D30" s="26" t="s">
        <v>3</v>
      </c>
      <c r="E30" s="26" t="s">
        <v>11</v>
      </c>
      <c r="F30" s="26" t="s">
        <v>12</v>
      </c>
      <c r="G30" s="27" t="s">
        <v>4</v>
      </c>
    </row>
    <row r="31" spans="1:7" x14ac:dyDescent="0.2">
      <c r="A31" s="47"/>
      <c r="B31" s="33" t="s">
        <v>5</v>
      </c>
      <c r="C31" s="33" t="s">
        <v>5</v>
      </c>
      <c r="D31" s="33" t="s">
        <v>5</v>
      </c>
      <c r="E31" s="33" t="s">
        <v>5</v>
      </c>
      <c r="F31" s="33" t="s">
        <v>5</v>
      </c>
      <c r="G31" s="34" t="s">
        <v>5</v>
      </c>
    </row>
    <row r="32" spans="1:7" x14ac:dyDescent="0.2">
      <c r="A32" s="47"/>
      <c r="B32" s="35" t="s">
        <v>6</v>
      </c>
      <c r="C32" s="35" t="s">
        <v>6</v>
      </c>
      <c r="D32" s="35" t="s">
        <v>6</v>
      </c>
      <c r="E32" s="36" t="s">
        <v>6</v>
      </c>
      <c r="F32" s="35" t="s">
        <v>6</v>
      </c>
      <c r="G32" s="37" t="s">
        <v>6</v>
      </c>
    </row>
    <row r="33" spans="1:7" x14ac:dyDescent="0.2">
      <c r="A33" s="28" t="s">
        <v>13</v>
      </c>
      <c r="B33" s="18">
        <v>3386704.2530000005</v>
      </c>
      <c r="C33" s="19">
        <v>2958169.2259999998</v>
      </c>
      <c r="D33" s="20">
        <v>4954602.17</v>
      </c>
      <c r="E33" s="21">
        <v>596904.24199999997</v>
      </c>
      <c r="F33" s="19">
        <v>516625.48</v>
      </c>
      <c r="G33" s="29">
        <f>B33+C33+D33+E33+F33</f>
        <v>12413005.371000001</v>
      </c>
    </row>
    <row r="34" spans="1:7" x14ac:dyDescent="0.2">
      <c r="A34" s="28" t="s">
        <v>14</v>
      </c>
      <c r="B34" s="22">
        <f>B33-B36</f>
        <v>3041056.8410000005</v>
      </c>
      <c r="C34" s="22">
        <f t="shared" ref="C34:F34" si="10">C33-C36</f>
        <v>2700680.909</v>
      </c>
      <c r="D34" s="22">
        <f t="shared" si="10"/>
        <v>4623649.0810000002</v>
      </c>
      <c r="E34" s="22">
        <f t="shared" si="10"/>
        <v>532636.26399999997</v>
      </c>
      <c r="F34" s="22">
        <f t="shared" si="10"/>
        <v>461712.49899999995</v>
      </c>
      <c r="G34" s="29">
        <f t="shared" ref="G34:G36" si="11">B34+C34+D34+E34+F34</f>
        <v>11359735.594000001</v>
      </c>
    </row>
    <row r="35" spans="1:7" x14ac:dyDescent="0.2">
      <c r="A35" s="30" t="s">
        <v>15</v>
      </c>
      <c r="B35" s="24">
        <v>2933880.5830000001</v>
      </c>
      <c r="C35" s="24">
        <v>2591669.5589999999</v>
      </c>
      <c r="D35" s="25">
        <v>4606046.6629999997</v>
      </c>
      <c r="E35" s="24">
        <v>527749.08900000004</v>
      </c>
      <c r="F35" s="24">
        <v>461712.49899999995</v>
      </c>
      <c r="G35" s="29">
        <f t="shared" si="11"/>
        <v>11121058.392999999</v>
      </c>
    </row>
    <row r="36" spans="1:7" x14ac:dyDescent="0.2">
      <c r="A36" s="28" t="s">
        <v>8</v>
      </c>
      <c r="B36" s="20">
        <v>345647.41199999995</v>
      </c>
      <c r="C36" s="20">
        <v>257488.31699999998</v>
      </c>
      <c r="D36" s="20">
        <v>330953.08899999998</v>
      </c>
      <c r="E36" s="20">
        <v>64267.978000000017</v>
      </c>
      <c r="F36" s="19">
        <v>54912.981000000022</v>
      </c>
      <c r="G36" s="29">
        <f t="shared" si="11"/>
        <v>1053269.777</v>
      </c>
    </row>
    <row r="37" spans="1:7" ht="13.5" thickBot="1" x14ac:dyDescent="0.25">
      <c r="A37" s="31" t="s">
        <v>7</v>
      </c>
      <c r="B37" s="16">
        <f t="shared" ref="B37:G37" si="12">ROUND((B36/B33*100),2)</f>
        <v>10.210000000000001</v>
      </c>
      <c r="C37" s="16">
        <f t="shared" si="12"/>
        <v>8.6999999999999993</v>
      </c>
      <c r="D37" s="16">
        <f t="shared" si="12"/>
        <v>6.68</v>
      </c>
      <c r="E37" s="16">
        <f t="shared" si="12"/>
        <v>10.77</v>
      </c>
      <c r="F37" s="16">
        <f t="shared" si="12"/>
        <v>10.63</v>
      </c>
      <c r="G37" s="32">
        <f t="shared" si="12"/>
        <v>8.49</v>
      </c>
    </row>
    <row r="38" spans="1:7" x14ac:dyDescent="0.2">
      <c r="A38" s="39"/>
      <c r="B38" s="40"/>
      <c r="C38" s="38"/>
      <c r="D38" s="38"/>
      <c r="E38" s="38"/>
      <c r="F38" s="38"/>
      <c r="G38" s="38"/>
    </row>
    <row r="39" spans="1:7" ht="16.5" thickBot="1" x14ac:dyDescent="0.25">
      <c r="A39" s="41" t="s">
        <v>18</v>
      </c>
      <c r="B39" s="41"/>
      <c r="C39" s="17"/>
      <c r="D39" s="17"/>
      <c r="E39" s="17"/>
      <c r="F39" s="17"/>
      <c r="G39" s="17"/>
    </row>
    <row r="40" spans="1:7" ht="15.75" x14ac:dyDescent="0.25">
      <c r="A40" s="42" t="s">
        <v>0</v>
      </c>
      <c r="B40" s="26" t="s">
        <v>1</v>
      </c>
      <c r="C40" s="26" t="s">
        <v>2</v>
      </c>
      <c r="D40" s="26" t="s">
        <v>3</v>
      </c>
      <c r="E40" s="26" t="s">
        <v>11</v>
      </c>
      <c r="F40" s="26" t="s">
        <v>12</v>
      </c>
      <c r="G40" s="27" t="s">
        <v>4</v>
      </c>
    </row>
    <row r="41" spans="1:7" x14ac:dyDescent="0.2">
      <c r="A41" s="43"/>
      <c r="B41" s="33" t="s">
        <v>5</v>
      </c>
      <c r="C41" s="33" t="s">
        <v>5</v>
      </c>
      <c r="D41" s="33" t="s">
        <v>5</v>
      </c>
      <c r="E41" s="33" t="s">
        <v>5</v>
      </c>
      <c r="F41" s="33" t="s">
        <v>5</v>
      </c>
      <c r="G41" s="34" t="s">
        <v>5</v>
      </c>
    </row>
    <row r="42" spans="1:7" x14ac:dyDescent="0.2">
      <c r="A42" s="44"/>
      <c r="B42" s="35" t="s">
        <v>6</v>
      </c>
      <c r="C42" s="35" t="s">
        <v>6</v>
      </c>
      <c r="D42" s="35" t="s">
        <v>6</v>
      </c>
      <c r="E42" s="36" t="s">
        <v>6</v>
      </c>
      <c r="F42" s="35" t="s">
        <v>6</v>
      </c>
      <c r="G42" s="37" t="s">
        <v>6</v>
      </c>
    </row>
    <row r="43" spans="1:7" x14ac:dyDescent="0.2">
      <c r="A43" s="28" t="s">
        <v>13</v>
      </c>
      <c r="B43" s="18">
        <v>4774657.597000001</v>
      </c>
      <c r="C43" s="19">
        <v>4122771.3609999996</v>
      </c>
      <c r="D43" s="20">
        <v>6752467.5460000001</v>
      </c>
      <c r="E43" s="21">
        <v>835090.64299999992</v>
      </c>
      <c r="F43" s="19">
        <v>722958.06599999999</v>
      </c>
      <c r="G43" s="29">
        <f>B43+C43+D43+E43+F43</f>
        <v>17207945.213</v>
      </c>
    </row>
    <row r="44" spans="1:7" x14ac:dyDescent="0.2">
      <c r="A44" s="28" t="s">
        <v>14</v>
      </c>
      <c r="B44" s="22">
        <f>B43-B46</f>
        <v>4347814.6040000012</v>
      </c>
      <c r="C44" s="22">
        <f t="shared" ref="C44:F44" si="13">C43-C46</f>
        <v>3799943.8299999996</v>
      </c>
      <c r="D44" s="22">
        <f t="shared" si="13"/>
        <v>6336598.4840000002</v>
      </c>
      <c r="E44" s="22">
        <f t="shared" si="13"/>
        <v>755950.62999999989</v>
      </c>
      <c r="F44" s="22">
        <f t="shared" si="13"/>
        <v>654019.33799999999</v>
      </c>
      <c r="G44" s="29">
        <f t="shared" ref="G44:G46" si="14">B44+C44+D44+E44+F44</f>
        <v>15894326.886</v>
      </c>
    </row>
    <row r="45" spans="1:7" x14ac:dyDescent="0.2">
      <c r="A45" s="30" t="s">
        <v>15</v>
      </c>
      <c r="B45" s="24">
        <v>4212071.4780000001</v>
      </c>
      <c r="C45" s="24">
        <v>3657102.5689999997</v>
      </c>
      <c r="D45" s="25">
        <v>6329728.5349999992</v>
      </c>
      <c r="E45" s="24">
        <v>749484.86100000003</v>
      </c>
      <c r="F45" s="24">
        <v>654019.33799999999</v>
      </c>
      <c r="G45" s="29">
        <f t="shared" si="14"/>
        <v>15602406.780999998</v>
      </c>
    </row>
    <row r="46" spans="1:7" x14ac:dyDescent="0.2">
      <c r="A46" s="28" t="s">
        <v>8</v>
      </c>
      <c r="B46" s="20">
        <v>426842.9929999999</v>
      </c>
      <c r="C46" s="20">
        <v>322827.53100000002</v>
      </c>
      <c r="D46" s="20">
        <v>415869.06199999992</v>
      </c>
      <c r="E46" s="20">
        <v>79140.013000000021</v>
      </c>
      <c r="F46" s="19">
        <v>68938.728000000032</v>
      </c>
      <c r="G46" s="29">
        <f t="shared" si="14"/>
        <v>1313618.327</v>
      </c>
    </row>
    <row r="47" spans="1:7" ht="13.5" thickBot="1" x14ac:dyDescent="0.25">
      <c r="A47" s="31" t="s">
        <v>7</v>
      </c>
      <c r="B47" s="16">
        <f t="shared" ref="B47:G47" si="15">ROUND((B46/B43*100),2)</f>
        <v>8.94</v>
      </c>
      <c r="C47" s="16">
        <f t="shared" si="15"/>
        <v>7.83</v>
      </c>
      <c r="D47" s="16">
        <f t="shared" si="15"/>
        <v>6.16</v>
      </c>
      <c r="E47" s="16">
        <f t="shared" si="15"/>
        <v>9.48</v>
      </c>
      <c r="F47" s="16">
        <f t="shared" si="15"/>
        <v>9.5399999999999991</v>
      </c>
      <c r="G47" s="32">
        <f t="shared" si="15"/>
        <v>7.63</v>
      </c>
    </row>
    <row r="49" spans="1:7" ht="16.5" thickBot="1" x14ac:dyDescent="0.25">
      <c r="A49" s="41" t="s">
        <v>20</v>
      </c>
      <c r="B49" s="41"/>
      <c r="C49" s="17"/>
      <c r="D49" s="17"/>
      <c r="E49" s="17"/>
      <c r="F49" s="17"/>
      <c r="G49" s="17"/>
    </row>
    <row r="50" spans="1:7" ht="15.75" x14ac:dyDescent="0.25">
      <c r="A50" s="42" t="s">
        <v>0</v>
      </c>
      <c r="B50" s="26" t="s">
        <v>1</v>
      </c>
      <c r="C50" s="26" t="s">
        <v>2</v>
      </c>
      <c r="D50" s="26" t="s">
        <v>3</v>
      </c>
      <c r="E50" s="26" t="s">
        <v>11</v>
      </c>
      <c r="F50" s="26" t="s">
        <v>12</v>
      </c>
      <c r="G50" s="27" t="s">
        <v>4</v>
      </c>
    </row>
    <row r="51" spans="1:7" x14ac:dyDescent="0.2">
      <c r="A51" s="43"/>
      <c r="B51" s="33" t="s">
        <v>5</v>
      </c>
      <c r="C51" s="33" t="s">
        <v>5</v>
      </c>
      <c r="D51" s="33" t="s">
        <v>5</v>
      </c>
      <c r="E51" s="33" t="s">
        <v>5</v>
      </c>
      <c r="F51" s="33" t="s">
        <v>5</v>
      </c>
      <c r="G51" s="34" t="s">
        <v>5</v>
      </c>
    </row>
    <row r="52" spans="1:7" x14ac:dyDescent="0.2">
      <c r="A52" s="44"/>
      <c r="B52" s="35" t="s">
        <v>6</v>
      </c>
      <c r="C52" s="35" t="s">
        <v>6</v>
      </c>
      <c r="D52" s="35" t="s">
        <v>6</v>
      </c>
      <c r="E52" s="36" t="s">
        <v>6</v>
      </c>
      <c r="F52" s="35" t="s">
        <v>6</v>
      </c>
      <c r="G52" s="37" t="s">
        <v>6</v>
      </c>
    </row>
    <row r="53" spans="1:7" x14ac:dyDescent="0.2">
      <c r="A53" s="28" t="s">
        <v>13</v>
      </c>
      <c r="B53" s="18">
        <v>6639843.8600000013</v>
      </c>
      <c r="C53" s="19">
        <v>5775849.7589999987</v>
      </c>
      <c r="D53" s="20">
        <v>9469634.688000001</v>
      </c>
      <c r="E53" s="21">
        <v>1155018.3019999999</v>
      </c>
      <c r="F53" s="19">
        <v>1009514.721</v>
      </c>
      <c r="G53" s="29">
        <f>B53+C53+D53+E53+F53</f>
        <v>24049861.330000002</v>
      </c>
    </row>
    <row r="54" spans="1:7" x14ac:dyDescent="0.2">
      <c r="A54" s="28" t="s">
        <v>14</v>
      </c>
      <c r="B54" s="22">
        <f>B53-B56</f>
        <v>5981643.6230000015</v>
      </c>
      <c r="C54" s="22">
        <f t="shared" ref="C54:F54" si="16">C53-C56</f>
        <v>5298129.3379999986</v>
      </c>
      <c r="D54" s="22">
        <f t="shared" si="16"/>
        <v>8804402.5310000014</v>
      </c>
      <c r="E54" s="22">
        <f t="shared" si="16"/>
        <v>1026106.8099999999</v>
      </c>
      <c r="F54" s="22">
        <f t="shared" si="16"/>
        <v>906885.07700000005</v>
      </c>
      <c r="G54" s="29">
        <f t="shared" ref="G54:G56" si="17">B54+C54+D54+E54+F54</f>
        <v>22017167.378999997</v>
      </c>
    </row>
    <row r="55" spans="1:7" x14ac:dyDescent="0.2">
      <c r="A55" s="30" t="s">
        <v>15</v>
      </c>
      <c r="B55" s="24">
        <v>5761500.5170000009</v>
      </c>
      <c r="C55" s="24">
        <v>5046671.9780000001</v>
      </c>
      <c r="D55" s="25">
        <v>8768391.0759999994</v>
      </c>
      <c r="E55" s="24">
        <v>1016637.177</v>
      </c>
      <c r="F55" s="24">
        <v>906885.07699999993</v>
      </c>
      <c r="G55" s="29">
        <f t="shared" si="17"/>
        <v>21500085.825000003</v>
      </c>
    </row>
    <row r="56" spans="1:7" x14ac:dyDescent="0.2">
      <c r="A56" s="28" t="s">
        <v>8</v>
      </c>
      <c r="B56" s="20">
        <v>658200.23699999996</v>
      </c>
      <c r="C56" s="20">
        <v>477720.42100000003</v>
      </c>
      <c r="D56" s="20">
        <v>665232.15699999989</v>
      </c>
      <c r="E56" s="20">
        <v>128911.49200000001</v>
      </c>
      <c r="F56" s="19">
        <v>102629.64400000003</v>
      </c>
      <c r="G56" s="29">
        <f t="shared" si="17"/>
        <v>2032693.9510000001</v>
      </c>
    </row>
    <row r="57" spans="1:7" ht="13.5" thickBot="1" x14ac:dyDescent="0.25">
      <c r="A57" s="31" t="s">
        <v>7</v>
      </c>
      <c r="B57" s="16">
        <f t="shared" ref="B57:F57" si="18">ROUND((B56/B53*100),2)</f>
        <v>9.91</v>
      </c>
      <c r="C57" s="16">
        <f t="shared" si="18"/>
        <v>8.27</v>
      </c>
      <c r="D57" s="16">
        <f t="shared" si="18"/>
        <v>7.02</v>
      </c>
      <c r="E57" s="16">
        <f t="shared" si="18"/>
        <v>11.16</v>
      </c>
      <c r="F57" s="16">
        <f t="shared" si="18"/>
        <v>10.17</v>
      </c>
      <c r="G57" s="32">
        <f t="shared" ref="G57" si="19">ROUND((G56/G53*100),2)</f>
        <v>8.4499999999999993</v>
      </c>
    </row>
  </sheetData>
  <mergeCells count="12">
    <mergeCell ref="A20:A22"/>
    <mergeCell ref="A18:D18"/>
    <mergeCell ref="A2:B2"/>
    <mergeCell ref="B1:E1"/>
    <mergeCell ref="A3:A5"/>
    <mergeCell ref="A19:B19"/>
    <mergeCell ref="A49:B49"/>
    <mergeCell ref="A50:A52"/>
    <mergeCell ref="A39:B39"/>
    <mergeCell ref="A40:A42"/>
    <mergeCell ref="A29:B29"/>
    <mergeCell ref="A30:A32"/>
  </mergeCells>
  <conditionalFormatting sqref="F6:F8 B6:E7">
    <cfRule type="cellIs" dxfId="55" priority="61" stopIfTrue="1" operator="equal">
      <formula>0</formula>
    </cfRule>
    <cfRule type="cellIs" dxfId="54" priority="62" stopIfTrue="1" operator="notEqual">
      <formula>0</formula>
    </cfRule>
  </conditionalFormatting>
  <conditionalFormatting sqref="B8">
    <cfRule type="cellIs" dxfId="53" priority="51" stopIfTrue="1" operator="equal">
      <formula>0</formula>
    </cfRule>
    <cfRule type="cellIs" dxfId="52" priority="52" stopIfTrue="1" operator="notEqual">
      <formula>0</formula>
    </cfRule>
  </conditionalFormatting>
  <conditionalFormatting sqref="C8">
    <cfRule type="cellIs" dxfId="51" priority="49" stopIfTrue="1" operator="equal">
      <formula>0</formula>
    </cfRule>
    <cfRule type="cellIs" dxfId="50" priority="50" stopIfTrue="1" operator="notEqual">
      <formula>0</formula>
    </cfRule>
  </conditionalFormatting>
  <conditionalFormatting sqref="D8">
    <cfRule type="cellIs" dxfId="49" priority="47" stopIfTrue="1" operator="equal">
      <formula>0</formula>
    </cfRule>
    <cfRule type="cellIs" dxfId="48" priority="48" stopIfTrue="1" operator="notEqual">
      <formula>0</formula>
    </cfRule>
  </conditionalFormatting>
  <conditionalFormatting sqref="E8">
    <cfRule type="cellIs" dxfId="47" priority="45" stopIfTrue="1" operator="equal">
      <formula>0</formula>
    </cfRule>
    <cfRule type="cellIs" dxfId="46" priority="46" stopIfTrue="1" operator="notEqual">
      <formula>0</formula>
    </cfRule>
  </conditionalFormatting>
  <conditionalFormatting sqref="F23:F25 B23:E24">
    <cfRule type="cellIs" dxfId="45" priority="39" stopIfTrue="1" operator="equal">
      <formula>0</formula>
    </cfRule>
    <cfRule type="cellIs" dxfId="44" priority="40" stopIfTrue="1" operator="notEqual">
      <formula>0</formula>
    </cfRule>
  </conditionalFormatting>
  <conditionalFormatting sqref="B25">
    <cfRule type="cellIs" dxfId="43" priority="37" stopIfTrue="1" operator="equal">
      <formula>0</formula>
    </cfRule>
    <cfRule type="cellIs" dxfId="42" priority="38" stopIfTrue="1" operator="notEqual">
      <formula>0</formula>
    </cfRule>
  </conditionalFormatting>
  <conditionalFormatting sqref="C25">
    <cfRule type="cellIs" dxfId="41" priority="35" stopIfTrue="1" operator="equal">
      <formula>0</formula>
    </cfRule>
    <cfRule type="cellIs" dxfId="40" priority="36" stopIfTrue="1" operator="notEqual">
      <formula>0</formula>
    </cfRule>
  </conditionalFormatting>
  <conditionalFormatting sqref="D25">
    <cfRule type="cellIs" dxfId="39" priority="33" stopIfTrue="1" operator="equal">
      <formula>0</formula>
    </cfRule>
    <cfRule type="cellIs" dxfId="38" priority="34" stopIfTrue="1" operator="notEqual">
      <formula>0</formula>
    </cfRule>
  </conditionalFormatting>
  <conditionalFormatting sqref="E25">
    <cfRule type="cellIs" dxfId="37" priority="31" stopIfTrue="1" operator="equal">
      <formula>0</formula>
    </cfRule>
    <cfRule type="cellIs" dxfId="36" priority="32" stopIfTrue="1" operator="notEqual">
      <formula>0</formula>
    </cfRule>
  </conditionalFormatting>
  <conditionalFormatting sqref="F45 B43:F44">
    <cfRule type="cellIs" dxfId="35" priority="29" stopIfTrue="1" operator="equal">
      <formula>0</formula>
    </cfRule>
    <cfRule type="cellIs" dxfId="34" priority="30" stopIfTrue="1" operator="notEqual">
      <formula>0</formula>
    </cfRule>
  </conditionalFormatting>
  <conditionalFormatting sqref="B45">
    <cfRule type="cellIs" dxfId="33" priority="27" stopIfTrue="1" operator="equal">
      <formula>0</formula>
    </cfRule>
    <cfRule type="cellIs" dxfId="32" priority="28" stopIfTrue="1" operator="notEqual">
      <formula>0</formula>
    </cfRule>
  </conditionalFormatting>
  <conditionalFormatting sqref="C45">
    <cfRule type="cellIs" dxfId="31" priority="25" stopIfTrue="1" operator="equal">
      <formula>0</formula>
    </cfRule>
    <cfRule type="cellIs" dxfId="30" priority="26" stopIfTrue="1" operator="notEqual">
      <formula>0</formula>
    </cfRule>
  </conditionalFormatting>
  <conditionalFormatting sqref="D45">
    <cfRule type="cellIs" dxfId="29" priority="23" stopIfTrue="1" operator="equal">
      <formula>0</formula>
    </cfRule>
    <cfRule type="cellIs" dxfId="28" priority="24" stopIfTrue="1" operator="notEqual">
      <formula>0</formula>
    </cfRule>
  </conditionalFormatting>
  <conditionalFormatting sqref="E45">
    <cfRule type="cellIs" dxfId="27" priority="21" stopIfTrue="1" operator="equal">
      <formula>0</formula>
    </cfRule>
    <cfRule type="cellIs" dxfId="26" priority="22" stopIfTrue="1" operator="notEqual">
      <formula>0</formula>
    </cfRule>
  </conditionalFormatting>
  <conditionalFormatting sqref="F35 B33:F34">
    <cfRule type="cellIs" dxfId="25" priority="19" stopIfTrue="1" operator="equal">
      <formula>0</formula>
    </cfRule>
    <cfRule type="cellIs" dxfId="24" priority="20" stopIfTrue="1" operator="notEqual">
      <formula>0</formula>
    </cfRule>
  </conditionalFormatting>
  <conditionalFormatting sqref="B35">
    <cfRule type="cellIs" dxfId="23" priority="17" stopIfTrue="1" operator="equal">
      <formula>0</formula>
    </cfRule>
    <cfRule type="cellIs" dxfId="22" priority="18" stopIfTrue="1" operator="notEqual">
      <formula>0</formula>
    </cfRule>
  </conditionalFormatting>
  <conditionalFormatting sqref="C35">
    <cfRule type="cellIs" dxfId="21" priority="15" stopIfTrue="1" operator="equal">
      <formula>0</formula>
    </cfRule>
    <cfRule type="cellIs" dxfId="20" priority="16" stopIfTrue="1" operator="notEqual">
      <formula>0</formula>
    </cfRule>
  </conditionalFormatting>
  <conditionalFormatting sqref="D35">
    <cfRule type="cellIs" dxfId="19" priority="13" stopIfTrue="1" operator="equal">
      <formula>0</formula>
    </cfRule>
    <cfRule type="cellIs" dxfId="18" priority="14" stopIfTrue="1" operator="notEqual">
      <formula>0</formula>
    </cfRule>
  </conditionalFormatting>
  <conditionalFormatting sqref="E35">
    <cfRule type="cellIs" dxfId="17" priority="11" stopIfTrue="1" operator="equal">
      <formula>0</formula>
    </cfRule>
    <cfRule type="cellIs" dxfId="16" priority="12" stopIfTrue="1" operator="notEqual">
      <formula>0</formula>
    </cfRule>
  </conditionalFormatting>
  <conditionalFormatting sqref="F55 B53:F54">
    <cfRule type="cellIs" dxfId="15" priority="9" stopIfTrue="1" operator="equal">
      <formula>0</formula>
    </cfRule>
    <cfRule type="cellIs" dxfId="14" priority="10" stopIfTrue="1" operator="notEqual">
      <formula>0</formula>
    </cfRule>
  </conditionalFormatting>
  <conditionalFormatting sqref="B55">
    <cfRule type="cellIs" dxfId="13" priority="7" stopIfTrue="1" operator="equal">
      <formula>0</formula>
    </cfRule>
    <cfRule type="cellIs" dxfId="12" priority="8" stopIfTrue="1" operator="notEqual">
      <formula>0</formula>
    </cfRule>
  </conditionalFormatting>
  <conditionalFormatting sqref="C55">
    <cfRule type="cellIs" dxfId="11" priority="5" stopIfTrue="1" operator="equal">
      <formula>0</formula>
    </cfRule>
    <cfRule type="cellIs" dxfId="10" priority="6" stopIfTrue="1" operator="notEqual">
      <formula>0</formula>
    </cfRule>
  </conditionalFormatting>
  <conditionalFormatting sqref="D55">
    <cfRule type="cellIs" dxfId="9" priority="3" stopIfTrue="1" operator="equal">
      <formula>0</formula>
    </cfRule>
    <cfRule type="cellIs" dxfId="8" priority="4" stopIfTrue="1" operator="notEqual">
      <formula>0</formula>
    </cfRule>
  </conditionalFormatting>
  <conditionalFormatting sqref="E55">
    <cfRule type="cellIs" dxfId="7" priority="1" stopIfTrue="1" operator="equal">
      <formula>0</formula>
    </cfRule>
    <cfRule type="cellIs" dxfId="6" priority="2" stopIfTrue="1" operator="notEqual">
      <formula>0</formula>
    </cfRule>
  </conditionalFormatting>
  <printOptions horizontalCentered="1"/>
  <pageMargins left="0" right="0" top="0.39370078740157483" bottom="0" header="0" footer="0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2015г</vt:lpstr>
      <vt:lpstr>'2015г'!Область_печати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Людмила Александровна</dc:creator>
  <cp:lastModifiedBy>Дудукалова Людмила Александровна</cp:lastModifiedBy>
  <dcterms:created xsi:type="dcterms:W3CDTF">2014-06-03T22:55:35Z</dcterms:created>
  <dcterms:modified xsi:type="dcterms:W3CDTF">2016-09-15T23:33:37Z</dcterms:modified>
</cp:coreProperties>
</file>