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680" windowWidth="9420" windowHeight="1875" tabRatio="852"/>
  </bookViews>
  <sheets>
    <sheet name="ТР" sheetId="5" r:id="rId1"/>
  </sheets>
  <definedNames>
    <definedName name="aaa">#REF!</definedName>
    <definedName name="Excel_BuiltIn_Print_Area_13">#REF!</definedName>
    <definedName name="Excel_BuiltIn_Print_Area_2">#REF!</definedName>
    <definedName name="Excel_BuiltIn_Print_Area_3">#REF!</definedName>
    <definedName name="Excel_BuiltIn_Print_Area_5">ТР!$A$1:$H$72</definedName>
    <definedName name="Excel_BuiltIn_Print_Area_6">#REF!</definedName>
    <definedName name="Excel_BuiltIn_Print_Area_7">#REF!</definedName>
    <definedName name="Excel_BuiltIn_Print_Area_8">#REF!</definedName>
    <definedName name="ww">#REF!</definedName>
  </definedNames>
  <calcPr calcId="145621"/>
</workbook>
</file>

<file path=xl/calcChain.xml><?xml version="1.0" encoding="utf-8"?>
<calcChain xmlns="http://schemas.openxmlformats.org/spreadsheetml/2006/main">
  <c r="F9" i="5" l="1"/>
  <c r="G9" i="5"/>
  <c r="F10" i="5"/>
  <c r="G10" i="5"/>
  <c r="E11" i="5"/>
  <c r="G11" i="5"/>
  <c r="E12" i="5"/>
  <c r="G12" i="5"/>
  <c r="F13" i="5"/>
  <c r="G13" i="5"/>
  <c r="F14" i="5"/>
  <c r="G14" i="5"/>
  <c r="E15" i="5"/>
  <c r="G15" i="5"/>
  <c r="E16" i="5"/>
  <c r="G16" i="5"/>
  <c r="F17" i="5"/>
  <c r="G17" i="5"/>
  <c r="F18" i="5"/>
  <c r="G18" i="5"/>
  <c r="F19" i="5"/>
  <c r="G19" i="5"/>
  <c r="F20" i="5"/>
  <c r="G20" i="5"/>
  <c r="E21" i="5"/>
  <c r="G21" i="5"/>
  <c r="E22" i="5"/>
  <c r="G22" i="5"/>
  <c r="F23" i="5"/>
  <c r="G23" i="5"/>
  <c r="F24" i="5"/>
  <c r="G24" i="5"/>
  <c r="F25" i="5"/>
  <c r="G25" i="5"/>
  <c r="F26" i="5"/>
  <c r="G26" i="5"/>
  <c r="F27" i="5"/>
  <c r="G27" i="5"/>
  <c r="E28" i="5"/>
  <c r="G28" i="5"/>
  <c r="F29" i="5"/>
  <c r="G29" i="5"/>
  <c r="F30" i="5"/>
  <c r="G30" i="5"/>
  <c r="E31" i="5"/>
  <c r="G31" i="5"/>
  <c r="E32" i="5"/>
  <c r="G32" i="5"/>
  <c r="F33" i="5"/>
  <c r="G33" i="5"/>
  <c r="F34" i="5"/>
  <c r="G34" i="5"/>
  <c r="F35" i="5"/>
  <c r="G35" i="5"/>
  <c r="F36" i="5"/>
  <c r="G36" i="5"/>
  <c r="F37" i="5"/>
  <c r="G37" i="5"/>
  <c r="E38" i="5"/>
  <c r="G38" i="5"/>
  <c r="E39" i="5"/>
  <c r="G39" i="5"/>
  <c r="E40" i="5"/>
  <c r="G40" i="5"/>
  <c r="E41" i="5"/>
  <c r="G41" i="5"/>
  <c r="F42" i="5"/>
  <c r="G42" i="5"/>
  <c r="F43" i="5"/>
  <c r="G43" i="5"/>
  <c r="E44" i="5"/>
  <c r="G44" i="5"/>
  <c r="E45" i="5"/>
  <c r="G45" i="5"/>
  <c r="E46" i="5"/>
  <c r="G46" i="5"/>
  <c r="E47" i="5"/>
  <c r="G47" i="5"/>
  <c r="F48" i="5"/>
  <c r="G48" i="5"/>
  <c r="E49" i="5"/>
  <c r="F50" i="5"/>
  <c r="G50" i="5"/>
  <c r="E51" i="5"/>
  <c r="G51" i="5"/>
  <c r="E52" i="5"/>
  <c r="G52" i="5"/>
  <c r="E53" i="5"/>
  <c r="G53" i="5"/>
  <c r="E54" i="5"/>
  <c r="G54" i="5"/>
  <c r="E55" i="5"/>
  <c r="G55" i="5"/>
  <c r="E56" i="5"/>
  <c r="G56" i="5"/>
  <c r="E57" i="5"/>
  <c r="G57" i="5"/>
  <c r="E58" i="5"/>
  <c r="G58" i="5"/>
  <c r="E59" i="5"/>
  <c r="F60" i="5"/>
  <c r="G60" i="5"/>
  <c r="E61" i="5"/>
  <c r="G61" i="5"/>
  <c r="E62" i="5"/>
  <c r="G62" i="5"/>
  <c r="E63" i="5"/>
  <c r="G63" i="5"/>
  <c r="E64" i="5"/>
  <c r="G64" i="5"/>
  <c r="E65" i="5"/>
  <c r="G65" i="5"/>
  <c r="E66" i="5"/>
  <c r="G66" i="5"/>
  <c r="E67" i="5"/>
  <c r="G67" i="5"/>
  <c r="E68" i="5"/>
  <c r="G68" i="5"/>
  <c r="E69" i="5"/>
  <c r="F70" i="5"/>
  <c r="G70" i="5"/>
  <c r="E72" i="5"/>
  <c r="G72" i="5"/>
  <c r="E73" i="5"/>
  <c r="G73" i="5"/>
  <c r="E74" i="5"/>
  <c r="G74" i="5"/>
  <c r="E70" i="5"/>
  <c r="F69" i="5"/>
  <c r="G69" i="5"/>
  <c r="E60" i="5"/>
  <c r="F59" i="5"/>
  <c r="G59" i="5"/>
  <c r="E50" i="5"/>
  <c r="F49" i="5"/>
  <c r="G49" i="5"/>
  <c r="E48" i="5"/>
  <c r="F28" i="5"/>
  <c r="D8" i="5"/>
  <c r="G8" i="5"/>
  <c r="D7" i="5"/>
  <c r="G7" i="5"/>
  <c r="E71" i="5"/>
  <c r="G71" i="5"/>
</calcChain>
</file>

<file path=xl/sharedStrings.xml><?xml version="1.0" encoding="utf-8"?>
<sst xmlns="http://schemas.openxmlformats.org/spreadsheetml/2006/main" count="137" uniqueCount="65">
  <si>
    <t>3Т</t>
  </si>
  <si>
    <t>4Т</t>
  </si>
  <si>
    <t>1Т</t>
  </si>
  <si>
    <t>2Т</t>
  </si>
  <si>
    <t>ПС 1 "Н.Куранах"</t>
  </si>
  <si>
    <t>ПС 2 "Лебединый"</t>
  </si>
  <si>
    <t>ПС 5 "Алдан"</t>
  </si>
  <si>
    <t>ПС 8 "В.Куранах"</t>
  </si>
  <si>
    <t>ПС 16 "Юхта"</t>
  </si>
  <si>
    <t>ПС 26 "24 км"</t>
  </si>
  <si>
    <t>ПС 33 "ТДЭС"</t>
  </si>
  <si>
    <t>ПС 36 "М.Нимныр"</t>
  </si>
  <si>
    <t>ПС 37 "Б.Нимныр"</t>
  </si>
  <si>
    <t>ПС 38 "Угольная"</t>
  </si>
  <si>
    <t>ПС 39 "Хатыми"</t>
  </si>
  <si>
    <t>ПС 40 "Обогат.фаб."</t>
  </si>
  <si>
    <t>ПС 41 "Беркакит"</t>
  </si>
  <si>
    <t>ПС 42 "Городская"</t>
  </si>
  <si>
    <t>ПС 43 "Гранитная"</t>
  </si>
  <si>
    <t>ПС 45 "Сер.бор"</t>
  </si>
  <si>
    <t>ПС 47 "СХК"</t>
  </si>
  <si>
    <t>ПС 49 "Городская-2"</t>
  </si>
  <si>
    <t>ПС 50 "РМЗ-2"</t>
  </si>
  <si>
    <t>ПС 52 "Денисовская"</t>
  </si>
  <si>
    <t>ПС 53 "Дежневская"</t>
  </si>
  <si>
    <t>ПС 11 "Аэропорт"</t>
  </si>
  <si>
    <t>Т А Б Л И Ц А</t>
  </si>
  <si>
    <t xml:space="preserve">максимальной загрузки трансформаторов ЮЯЭС </t>
  </si>
  <si>
    <t>Оперативный</t>
  </si>
  <si>
    <t>Sном.,</t>
  </si>
  <si>
    <t>Sнагр.,Мва</t>
  </si>
  <si>
    <t>К загр.,</t>
  </si>
  <si>
    <t>Примечание</t>
  </si>
  <si>
    <t>Р,</t>
  </si>
  <si>
    <t>Q,</t>
  </si>
  <si>
    <t>№ ПС</t>
  </si>
  <si>
    <t>№ тр-ра</t>
  </si>
  <si>
    <t>МВА</t>
  </si>
  <si>
    <t>220 кВ</t>
  </si>
  <si>
    <t>110 кВ</t>
  </si>
  <si>
    <t>35 кВ</t>
  </si>
  <si>
    <t>%</t>
  </si>
  <si>
    <t>мвт</t>
  </si>
  <si>
    <t>мвар</t>
  </si>
  <si>
    <t>1АТ</t>
  </si>
  <si>
    <t>2АТ</t>
  </si>
  <si>
    <t>В резерве</t>
  </si>
  <si>
    <t>ПС 3 "Б.Гора"</t>
  </si>
  <si>
    <t>ПС 4 "Ленинский"</t>
  </si>
  <si>
    <t>ПС 6 "Восточная"</t>
  </si>
  <si>
    <t>ПС 7 "МПС"</t>
  </si>
  <si>
    <t>ПС 12 "Укулан"</t>
  </si>
  <si>
    <t>ПС 14 "Хатыстыр"</t>
  </si>
  <si>
    <t>ПС 17 "Эл.котельная"</t>
  </si>
  <si>
    <t>ПС 20 "Якокут"</t>
  </si>
  <si>
    <t>ПС 21 "Якокит"</t>
  </si>
  <si>
    <t>ПС 23 "Ыллымах"</t>
  </si>
  <si>
    <t>ПС 25 "Алексеевск"</t>
  </si>
  <si>
    <t>ПС 35 "Левобережная"</t>
  </si>
  <si>
    <t>ПС 44 "РМЗ"</t>
  </si>
  <si>
    <t>ПС 51 "ХПВ"</t>
  </si>
  <si>
    <t>Демонтирован</t>
  </si>
  <si>
    <t>ПС 18 "ЗИФ"</t>
  </si>
  <si>
    <t>16,0</t>
  </si>
  <si>
    <t>в день контрольных замеров  17 декабря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</si>
</sst>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Ш_Ш_Ш"/>
    <numFmt numFmtId="165" formatCode="0.0_Ш_Ш_Ш"/>
    <numFmt numFmtId="166" formatCode="0.0?"/>
    <numFmt numFmtId="168" formatCode="0.0"/>
  </numFmts>
  <fonts count="11" x14ac:knownFonts="1">
    <font>
      <sz val="10"/>
      <name val="Arial Cyr"/>
      <family val="2"/>
      <charset val="204"/>
    </font>
    <font>
      <sz val="10"/>
      <name val="Arial"/>
      <family val="2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6">
    <xf numFmtId="49" fontId="0" fillId="0" borderId="0"/>
    <xf numFmtId="164" fontId="1" fillId="0" borderId="0"/>
    <xf numFmtId="165" fontId="1" fillId="0" borderId="0"/>
    <xf numFmtId="165" fontId="1" fillId="0" borderId="0"/>
    <xf numFmtId="9" fontId="10" fillId="0" borderId="0" applyFill="0" applyBorder="0" applyAlignment="0" applyProtection="0"/>
    <xf numFmtId="166" fontId="10" fillId="0" borderId="0"/>
  </cellStyleXfs>
  <cellXfs count="68">
    <xf numFmtId="49" fontId="0" fillId="0" borderId="0" xfId="0"/>
    <xf numFmtId="49" fontId="3" fillId="0" borderId="0" xfId="0" applyFont="1"/>
    <xf numFmtId="49" fontId="3" fillId="0" borderId="5" xfId="0" applyFont="1" applyBorder="1"/>
    <xf numFmtId="49" fontId="3" fillId="0" borderId="3" xfId="0" applyFont="1" applyBorder="1"/>
    <xf numFmtId="49" fontId="3" fillId="0" borderId="0" xfId="0" applyFont="1" applyBorder="1" applyAlignment="1">
      <alignment horizontal="center"/>
    </xf>
    <xf numFmtId="49" fontId="3" fillId="0" borderId="0" xfId="0" applyFont="1" applyAlignment="1">
      <alignment horizontal="center"/>
    </xf>
    <xf numFmtId="49" fontId="3" fillId="0" borderId="1" xfId="0" applyFont="1" applyBorder="1"/>
    <xf numFmtId="49" fontId="3" fillId="0" borderId="9" xfId="0" applyFont="1" applyBorder="1"/>
    <xf numFmtId="49" fontId="3" fillId="0" borderId="9" xfId="0" applyFont="1" applyBorder="1" applyAlignment="1">
      <alignment horizontal="center"/>
    </xf>
    <xf numFmtId="49" fontId="3" fillId="0" borderId="5" xfId="0" applyFont="1" applyBorder="1" applyAlignment="1">
      <alignment horizontal="center"/>
    </xf>
    <xf numFmtId="49" fontId="3" fillId="0" borderId="0" xfId="0" applyFont="1" applyAlignment="1"/>
    <xf numFmtId="49" fontId="3" fillId="0" borderId="0" xfId="0" applyFont="1" applyAlignment="1">
      <alignment horizontal="left"/>
    </xf>
    <xf numFmtId="49" fontId="3" fillId="0" borderId="0" xfId="0" applyFont="1" applyAlignment="1">
      <alignment horizontal="right"/>
    </xf>
    <xf numFmtId="49" fontId="5" fillId="0" borderId="0" xfId="0" applyFont="1" applyAlignment="1"/>
    <xf numFmtId="49" fontId="5" fillId="0" borderId="0" xfId="0" applyFont="1" applyAlignment="1">
      <alignment horizontal="left"/>
    </xf>
    <xf numFmtId="49" fontId="3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0" borderId="1" xfId="0" applyFont="1" applyBorder="1" applyAlignment="1">
      <alignment horizontal="right"/>
    </xf>
    <xf numFmtId="49" fontId="3" fillId="2" borderId="3" xfId="0" applyFont="1" applyFill="1" applyBorder="1" applyAlignment="1">
      <alignment horizontal="center"/>
    </xf>
    <xf numFmtId="9" fontId="3" fillId="2" borderId="3" xfId="4" applyFont="1" applyFill="1" applyBorder="1" applyAlignment="1" applyProtection="1">
      <alignment horizontal="center"/>
    </xf>
    <xf numFmtId="49" fontId="3" fillId="0" borderId="3" xfId="0" applyFont="1" applyBorder="1" applyAlignment="1">
      <alignment horizontal="right"/>
    </xf>
    <xf numFmtId="49" fontId="3" fillId="0" borderId="1" xfId="0" applyFont="1" applyFill="1" applyBorder="1" applyAlignment="1">
      <alignment horizontal="left"/>
    </xf>
    <xf numFmtId="49" fontId="3" fillId="0" borderId="1" xfId="0" applyFont="1" applyFill="1" applyBorder="1" applyAlignment="1">
      <alignment horizontal="center"/>
    </xf>
    <xf numFmtId="168" fontId="3" fillId="0" borderId="1" xfId="2" applyNumberFormat="1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49" fontId="3" fillId="0" borderId="9" xfId="0" applyFont="1" applyFill="1" applyBorder="1" applyAlignment="1">
      <alignment horizontal="center"/>
    </xf>
    <xf numFmtId="49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right"/>
    </xf>
    <xf numFmtId="49" fontId="3" fillId="0" borderId="0" xfId="0" applyFont="1" applyFill="1" applyBorder="1"/>
    <xf numFmtId="49" fontId="3" fillId="0" borderId="9" xfId="0" applyFont="1" applyFill="1" applyBorder="1" applyAlignment="1">
      <alignment horizontal="left" indent="3"/>
    </xf>
    <xf numFmtId="168" fontId="3" fillId="0" borderId="9" xfId="2" applyNumberFormat="1" applyFont="1" applyBorder="1" applyAlignment="1">
      <alignment horizontal="center"/>
    </xf>
    <xf numFmtId="2" fontId="3" fillId="0" borderId="9" xfId="2" applyNumberFormat="1" applyFont="1" applyBorder="1" applyAlignment="1">
      <alignment horizontal="center"/>
    </xf>
    <xf numFmtId="49" fontId="5" fillId="0" borderId="9" xfId="0" applyFont="1" applyFill="1" applyBorder="1" applyAlignment="1">
      <alignment horizontal="left" indent="3"/>
    </xf>
    <xf numFmtId="2" fontId="3" fillId="0" borderId="2" xfId="2" applyNumberFormat="1" applyFont="1" applyBorder="1" applyAlignment="1">
      <alignment horizontal="center"/>
    </xf>
    <xf numFmtId="2" fontId="3" fillId="0" borderId="8" xfId="2" applyNumberFormat="1" applyFont="1" applyBorder="1" applyAlignment="1">
      <alignment horizontal="center"/>
    </xf>
    <xf numFmtId="49" fontId="3" fillId="0" borderId="3" xfId="0" applyFont="1" applyBorder="1" applyAlignment="1">
      <alignment horizontal="left" indent="3"/>
    </xf>
    <xf numFmtId="49" fontId="3" fillId="0" borderId="3" xfId="0" applyFont="1" applyBorder="1" applyAlignment="1">
      <alignment horizontal="center"/>
    </xf>
    <xf numFmtId="168" fontId="3" fillId="0" borderId="3" xfId="2" applyNumberFormat="1" applyFont="1" applyBorder="1" applyAlignment="1">
      <alignment horizontal="center"/>
    </xf>
    <xf numFmtId="2" fontId="3" fillId="0" borderId="4" xfId="2" applyNumberFormat="1" applyFont="1" applyBorder="1" applyAlignment="1">
      <alignment horizontal="center"/>
    </xf>
    <xf numFmtId="2" fontId="3" fillId="0" borderId="3" xfId="2" applyNumberFormat="1" applyFont="1" applyBorder="1" applyAlignment="1">
      <alignment horizontal="center"/>
    </xf>
    <xf numFmtId="2" fontId="3" fillId="0" borderId="7" xfId="2" applyNumberFormat="1" applyFont="1" applyBorder="1" applyAlignment="1">
      <alignment horizontal="center"/>
    </xf>
    <xf numFmtId="49" fontId="3" fillId="0" borderId="3" xfId="0" applyFont="1" applyFill="1" applyBorder="1" applyAlignment="1">
      <alignment horizontal="center"/>
    </xf>
    <xf numFmtId="168" fontId="3" fillId="0" borderId="5" xfId="2" applyNumberFormat="1" applyFont="1" applyBorder="1" applyAlignment="1">
      <alignment horizontal="center"/>
    </xf>
    <xf numFmtId="2" fontId="3" fillId="0" borderId="5" xfId="2" applyNumberFormat="1" applyFont="1" applyBorder="1" applyAlignment="1">
      <alignment horizontal="center"/>
    </xf>
    <xf numFmtId="2" fontId="3" fillId="0" borderId="0" xfId="0" applyNumberFormat="1" applyFont="1" applyAlignment="1">
      <alignment horizontal="right"/>
    </xf>
    <xf numFmtId="49" fontId="3" fillId="0" borderId="1" xfId="0" applyFont="1" applyBorder="1" applyAlignment="1">
      <alignment horizontal="center"/>
    </xf>
    <xf numFmtId="49" fontId="3" fillId="0" borderId="9" xfId="0" applyFont="1" applyBorder="1" applyAlignment="1">
      <alignment horizontal="left" indent="3"/>
    </xf>
    <xf numFmtId="49" fontId="3" fillId="0" borderId="9" xfId="0" applyFont="1" applyBorder="1" applyAlignment="1">
      <alignment horizontal="left"/>
    </xf>
    <xf numFmtId="49" fontId="3" fillId="0" borderId="1" xfId="0" applyFont="1" applyBorder="1" applyAlignment="1">
      <alignment horizontal="left"/>
    </xf>
    <xf numFmtId="49" fontId="3" fillId="0" borderId="9" xfId="0" applyFont="1" applyBorder="1" applyAlignment="1"/>
    <xf numFmtId="2" fontId="3" fillId="0" borderId="0" xfId="0" applyNumberFormat="1" applyFont="1"/>
    <xf numFmtId="49" fontId="3" fillId="0" borderId="8" xfId="0" applyFont="1" applyBorder="1" applyAlignment="1"/>
    <xf numFmtId="2" fontId="3" fillId="0" borderId="0" xfId="0" applyNumberFormat="1" applyFont="1" applyBorder="1" applyAlignment="1">
      <alignment horizontal="right"/>
    </xf>
    <xf numFmtId="49" fontId="9" fillId="0" borderId="0" xfId="0" applyFont="1" applyAlignment="1">
      <alignment horizontal="center"/>
    </xf>
    <xf numFmtId="49" fontId="8" fillId="0" borderId="3" xfId="0" applyFont="1" applyFill="1" applyBorder="1" applyAlignment="1">
      <alignment horizontal="center"/>
    </xf>
    <xf numFmtId="49" fontId="3" fillId="0" borderId="11" xfId="0" applyFont="1" applyBorder="1" applyAlignment="1">
      <alignment horizontal="center"/>
    </xf>
    <xf numFmtId="49" fontId="3" fillId="0" borderId="6" xfId="0" applyFont="1" applyBorder="1" applyAlignment="1">
      <alignment horizontal="center"/>
    </xf>
    <xf numFmtId="49" fontId="3" fillId="0" borderId="11" xfId="0" applyFont="1" applyBorder="1" applyAlignment="1"/>
    <xf numFmtId="2" fontId="3" fillId="0" borderId="11" xfId="2" applyNumberFormat="1" applyFont="1" applyBorder="1" applyAlignment="1">
      <alignment horizontal="center"/>
    </xf>
    <xf numFmtId="49" fontId="3" fillId="0" borderId="12" xfId="0" applyFont="1" applyBorder="1" applyAlignment="1"/>
    <xf numFmtId="49" fontId="3" fillId="0" borderId="12" xfId="0" applyFont="1" applyBorder="1" applyAlignment="1">
      <alignment horizontal="center"/>
    </xf>
    <xf numFmtId="2" fontId="3" fillId="0" borderId="12" xfId="2" applyNumberFormat="1" applyFont="1" applyBorder="1" applyAlignment="1">
      <alignment horizontal="center"/>
    </xf>
    <xf numFmtId="49" fontId="4" fillId="0" borderId="0" xfId="0" applyFont="1" applyBorder="1" applyAlignment="1">
      <alignment horizontal="center"/>
    </xf>
    <xf numFmtId="49" fontId="7" fillId="0" borderId="0" xfId="0" applyFont="1" applyBorder="1" applyAlignment="1">
      <alignment horizontal="center"/>
    </xf>
    <xf numFmtId="49" fontId="6" fillId="0" borderId="0" xfId="0" applyFont="1" applyBorder="1" applyAlignment="1">
      <alignment horizontal="center"/>
    </xf>
    <xf numFmtId="49" fontId="8" fillId="0" borderId="0" xfId="0" applyFont="1" applyBorder="1" applyAlignment="1">
      <alignment horizontal="center"/>
    </xf>
    <xf numFmtId="49" fontId="3" fillId="2" borderId="13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</cellXfs>
  <cellStyles count="6">
    <cellStyle name="выравнивание" xfId="1"/>
    <cellStyle name="Выравнивание_Тр_загрузка" xfId="2"/>
    <cellStyle name="выравнивание1" xfId="3"/>
    <cellStyle name="Обычный" xfId="0" builtinId="0"/>
    <cellStyle name="Процентный" xfId="4" builtinId="5"/>
    <cellStyle name="Разделитель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tabSelected="1" zoomScaleSheetLayoutView="75" workbookViewId="0">
      <selection activeCell="N15" sqref="N15"/>
    </sheetView>
  </sheetViews>
  <sheetFormatPr defaultRowHeight="12.75" x14ac:dyDescent="0.2"/>
  <cols>
    <col min="1" max="1" width="21.7109375" style="10" customWidth="1"/>
    <col min="2" max="2" width="15" style="10" customWidth="1"/>
    <col min="3" max="3" width="11" style="11" customWidth="1"/>
    <col min="4" max="5" width="8" style="11" customWidth="1"/>
    <col min="6" max="6" width="7.5703125" style="11" customWidth="1"/>
    <col min="7" max="7" width="8.7109375" style="11" customWidth="1"/>
    <col min="8" max="8" width="16.7109375" style="11" customWidth="1"/>
    <col min="9" max="9" width="9.28515625" style="12" hidden="1" customWidth="1"/>
    <col min="10" max="10" width="8.85546875" style="12" hidden="1" customWidth="1"/>
    <col min="11" max="16384" width="9.140625" style="1"/>
  </cols>
  <sheetData>
    <row r="1" spans="1:15" ht="15.75" x14ac:dyDescent="0.25">
      <c r="A1" s="62" t="s">
        <v>26</v>
      </c>
      <c r="B1" s="62"/>
      <c r="C1" s="62"/>
      <c r="D1" s="62"/>
      <c r="E1" s="62"/>
      <c r="F1" s="62"/>
      <c r="G1" s="62"/>
      <c r="H1" s="62"/>
    </row>
    <row r="2" spans="1:15" ht="15.75" x14ac:dyDescent="0.25">
      <c r="A2" s="64" t="s">
        <v>27</v>
      </c>
      <c r="B2" s="64"/>
      <c r="C2" s="64"/>
      <c r="D2" s="64"/>
      <c r="E2" s="64"/>
      <c r="F2" s="64"/>
      <c r="G2" s="64"/>
      <c r="H2" s="64"/>
    </row>
    <row r="3" spans="1:15" ht="15.75" x14ac:dyDescent="0.25">
      <c r="A3" s="64" t="s">
        <v>64</v>
      </c>
      <c r="B3" s="64"/>
      <c r="C3" s="64"/>
      <c r="D3" s="64"/>
      <c r="E3" s="64"/>
      <c r="F3" s="64"/>
      <c r="G3" s="64"/>
      <c r="H3" s="64"/>
    </row>
    <row r="4" spans="1:15" ht="13.5" thickBot="1" x14ac:dyDescent="0.25">
      <c r="A4" s="13"/>
      <c r="B4" s="13"/>
      <c r="C4" s="14"/>
      <c r="D4" s="14"/>
      <c r="E4" s="14"/>
      <c r="F4" s="14"/>
    </row>
    <row r="5" spans="1:15" ht="14.25" thickTop="1" thickBot="1" x14ac:dyDescent="0.25">
      <c r="A5" s="15" t="s">
        <v>28</v>
      </c>
      <c r="B5" s="15" t="s">
        <v>28</v>
      </c>
      <c r="C5" s="15" t="s">
        <v>29</v>
      </c>
      <c r="D5" s="66" t="s">
        <v>30</v>
      </c>
      <c r="E5" s="66"/>
      <c r="F5" s="66"/>
      <c r="G5" s="16" t="s">
        <v>31</v>
      </c>
      <c r="H5" s="67" t="s">
        <v>32</v>
      </c>
      <c r="I5" s="17" t="s">
        <v>33</v>
      </c>
      <c r="J5" s="17" t="s">
        <v>34</v>
      </c>
    </row>
    <row r="6" spans="1:15" ht="13.5" thickTop="1" x14ac:dyDescent="0.2">
      <c r="A6" s="18" t="s">
        <v>35</v>
      </c>
      <c r="B6" s="18" t="s">
        <v>36</v>
      </c>
      <c r="C6" s="18" t="s">
        <v>37</v>
      </c>
      <c r="D6" s="18" t="s">
        <v>38</v>
      </c>
      <c r="E6" s="18" t="s">
        <v>39</v>
      </c>
      <c r="F6" s="18" t="s">
        <v>40</v>
      </c>
      <c r="G6" s="19" t="s">
        <v>41</v>
      </c>
      <c r="H6" s="67"/>
      <c r="I6" s="20" t="s">
        <v>42</v>
      </c>
      <c r="J6" s="20" t="s">
        <v>43</v>
      </c>
    </row>
    <row r="7" spans="1:15" ht="16.149999999999999" customHeight="1" x14ac:dyDescent="0.2">
      <c r="A7" s="21" t="s">
        <v>4</v>
      </c>
      <c r="B7" s="22" t="s">
        <v>44</v>
      </c>
      <c r="C7" s="23">
        <v>63</v>
      </c>
      <c r="D7" s="24">
        <f>SQRT(I7^2+J7^2)</f>
        <v>41.660172827293934</v>
      </c>
      <c r="E7" s="24"/>
      <c r="F7" s="24"/>
      <c r="G7" s="24">
        <f>D7/C7*100</f>
        <v>66.127258456022119</v>
      </c>
      <c r="H7" s="25"/>
      <c r="I7" s="27">
        <v>24.9</v>
      </c>
      <c r="J7" s="27">
        <v>33.4</v>
      </c>
      <c r="K7" s="28"/>
      <c r="L7" s="28"/>
      <c r="M7" s="28"/>
      <c r="N7" s="28"/>
      <c r="O7" s="28"/>
    </row>
    <row r="8" spans="1:15" x14ac:dyDescent="0.2">
      <c r="A8" s="29"/>
      <c r="B8" s="25" t="s">
        <v>45</v>
      </c>
      <c r="C8" s="30">
        <v>63</v>
      </c>
      <c r="D8" s="31">
        <f>SQRT(I8^2+J8^2)</f>
        <v>41.562122178733851</v>
      </c>
      <c r="E8" s="31"/>
      <c r="F8" s="31"/>
      <c r="G8" s="31">
        <f>D8/C8*100</f>
        <v>65.971622505926746</v>
      </c>
      <c r="H8" s="25"/>
      <c r="I8" s="27">
        <v>24.6</v>
      </c>
      <c r="J8" s="27">
        <v>33.5</v>
      </c>
      <c r="K8" s="28"/>
      <c r="L8" s="28"/>
      <c r="M8" s="28"/>
      <c r="N8" s="26"/>
      <c r="O8" s="26"/>
    </row>
    <row r="9" spans="1:15" x14ac:dyDescent="0.2">
      <c r="A9" s="29"/>
      <c r="B9" s="25" t="s">
        <v>0</v>
      </c>
      <c r="C9" s="30">
        <v>10</v>
      </c>
      <c r="D9" s="31"/>
      <c r="E9" s="31"/>
      <c r="F9" s="43">
        <f>SQRT(I9^2+J9^2)</f>
        <v>4.8383881613611779</v>
      </c>
      <c r="G9" s="31">
        <f>F9/C9*100</f>
        <v>48.383881613611777</v>
      </c>
      <c r="H9" s="25"/>
      <c r="I9" s="27">
        <v>4.5999999999999996</v>
      </c>
      <c r="J9" s="27">
        <v>1.5</v>
      </c>
      <c r="K9" s="28"/>
      <c r="L9" s="28"/>
      <c r="M9" s="28"/>
      <c r="N9" s="28"/>
      <c r="O9" s="28"/>
    </row>
    <row r="10" spans="1:15" x14ac:dyDescent="0.2">
      <c r="A10" s="32"/>
      <c r="B10" s="25" t="s">
        <v>1</v>
      </c>
      <c r="C10" s="30">
        <v>10</v>
      </c>
      <c r="D10" s="31"/>
      <c r="E10" s="31"/>
      <c r="F10" s="31">
        <f>SQRT(I10^2+J10^2)</f>
        <v>4.8003749853527067</v>
      </c>
      <c r="G10" s="31">
        <f>F10/C10*100</f>
        <v>48.003749853527069</v>
      </c>
      <c r="H10" s="25"/>
      <c r="I10" s="27">
        <v>4.5599999999999996</v>
      </c>
      <c r="J10" s="27">
        <v>1.5</v>
      </c>
      <c r="K10" s="28"/>
      <c r="L10" s="28"/>
      <c r="M10" s="28"/>
      <c r="N10" s="28"/>
      <c r="O10" s="26"/>
    </row>
    <row r="11" spans="1:15" x14ac:dyDescent="0.2">
      <c r="A11" s="6" t="s">
        <v>5</v>
      </c>
      <c r="B11" s="22" t="s">
        <v>2</v>
      </c>
      <c r="C11" s="23">
        <v>16</v>
      </c>
      <c r="D11" s="33"/>
      <c r="E11" s="24">
        <f>SQRT(I11^2+J11^2)</f>
        <v>4.8383881613611779</v>
      </c>
      <c r="F11" s="34"/>
      <c r="G11" s="24">
        <f>E11/C11*100</f>
        <v>30.239926008507361</v>
      </c>
      <c r="H11" s="22"/>
      <c r="I11" s="27">
        <v>4.5999999999999996</v>
      </c>
      <c r="J11" s="27">
        <v>1.5</v>
      </c>
      <c r="K11" s="28"/>
      <c r="L11" s="28"/>
      <c r="M11" s="28"/>
      <c r="N11" s="28"/>
      <c r="O11" s="28"/>
    </row>
    <row r="12" spans="1:15" x14ac:dyDescent="0.2">
      <c r="A12" s="35"/>
      <c r="B12" s="36" t="s">
        <v>3</v>
      </c>
      <c r="C12" s="37">
        <v>16</v>
      </c>
      <c r="D12" s="38"/>
      <c r="E12" s="39">
        <f>SQRT(I12^2+J12^2)</f>
        <v>4.8383881613611779</v>
      </c>
      <c r="F12" s="40"/>
      <c r="G12" s="39">
        <f>E12/C12*100</f>
        <v>30.239926008507361</v>
      </c>
      <c r="H12" s="54"/>
      <c r="I12" s="27">
        <v>4.5999999999999996</v>
      </c>
      <c r="J12" s="27">
        <v>1.5</v>
      </c>
    </row>
    <row r="13" spans="1:15" x14ac:dyDescent="0.2">
      <c r="A13" s="7" t="s">
        <v>47</v>
      </c>
      <c r="B13" s="8" t="s">
        <v>2</v>
      </c>
      <c r="C13" s="30">
        <v>1</v>
      </c>
      <c r="D13" s="31"/>
      <c r="E13" s="31"/>
      <c r="F13" s="31">
        <f>SQRT(I13^2+J13^2)</f>
        <v>5.6568542494923803E-2</v>
      </c>
      <c r="G13" s="31">
        <f>F13/C13*100</f>
        <v>5.6568542494923806</v>
      </c>
      <c r="H13" s="8"/>
      <c r="I13" s="27">
        <v>0.04</v>
      </c>
      <c r="J13" s="27">
        <v>0.04</v>
      </c>
    </row>
    <row r="14" spans="1:15" x14ac:dyDescent="0.2">
      <c r="A14" s="2" t="s">
        <v>48</v>
      </c>
      <c r="B14" s="9" t="s">
        <v>2</v>
      </c>
      <c r="C14" s="42">
        <v>2.5</v>
      </c>
      <c r="D14" s="43"/>
      <c r="E14" s="43"/>
      <c r="F14" s="43">
        <f>SQRT(I14^2+J14^2)</f>
        <v>2.340939982143925</v>
      </c>
      <c r="G14" s="43">
        <f>F14/C14*100</f>
        <v>93.637599285757005</v>
      </c>
      <c r="H14" s="9"/>
      <c r="I14" s="44">
        <v>2.2000000000000002</v>
      </c>
      <c r="J14" s="44">
        <v>0.8</v>
      </c>
    </row>
    <row r="15" spans="1:15" x14ac:dyDescent="0.2">
      <c r="A15" s="6" t="s">
        <v>6</v>
      </c>
      <c r="B15" s="45" t="s">
        <v>2</v>
      </c>
      <c r="C15" s="23">
        <v>16</v>
      </c>
      <c r="D15" s="24"/>
      <c r="E15" s="24">
        <f>SQRT(I15^2+J15^2)</f>
        <v>10.116209764531378</v>
      </c>
      <c r="F15" s="24"/>
      <c r="G15" s="24">
        <f>E15/C15*100</f>
        <v>63.226311028321113</v>
      </c>
      <c r="H15" s="22"/>
      <c r="I15" s="44">
        <v>9.61</v>
      </c>
      <c r="J15" s="44">
        <v>3.16</v>
      </c>
    </row>
    <row r="16" spans="1:15" x14ac:dyDescent="0.2">
      <c r="A16" s="35"/>
      <c r="B16" s="36" t="s">
        <v>3</v>
      </c>
      <c r="C16" s="37">
        <v>16</v>
      </c>
      <c r="D16" s="39"/>
      <c r="E16" s="39">
        <f>SQRT(I16^2+J16^2)</f>
        <v>8.0954925730309952</v>
      </c>
      <c r="F16" s="39"/>
      <c r="G16" s="39">
        <f>E16/C16*100</f>
        <v>50.596828581443717</v>
      </c>
      <c r="H16" s="41"/>
      <c r="I16" s="44">
        <v>7.69</v>
      </c>
      <c r="J16" s="44">
        <v>2.5299999999999998</v>
      </c>
    </row>
    <row r="17" spans="1:10" x14ac:dyDescent="0.2">
      <c r="A17" s="6" t="s">
        <v>49</v>
      </c>
      <c r="B17" s="45" t="s">
        <v>2</v>
      </c>
      <c r="C17" s="23">
        <v>6.3</v>
      </c>
      <c r="D17" s="24"/>
      <c r="E17" s="24"/>
      <c r="F17" s="24">
        <f>SQRT(I17^2+J17^2)</f>
        <v>2.2847319317591728</v>
      </c>
      <c r="G17" s="24">
        <f>F17/C17*100</f>
        <v>36.265586218399569</v>
      </c>
      <c r="H17" s="45"/>
      <c r="I17" s="44">
        <v>2.1</v>
      </c>
      <c r="J17" s="44">
        <v>0.9</v>
      </c>
    </row>
    <row r="18" spans="1:10" x14ac:dyDescent="0.2">
      <c r="A18" s="35"/>
      <c r="B18" s="36" t="s">
        <v>3</v>
      </c>
      <c r="C18" s="37">
        <v>6.3</v>
      </c>
      <c r="D18" s="39"/>
      <c r="E18" s="39"/>
      <c r="F18" s="39">
        <f>SQRT(I18^2+J18^2)</f>
        <v>4.2059481689626184</v>
      </c>
      <c r="G18" s="39">
        <f>F18/C18*100</f>
        <v>66.761082047025695</v>
      </c>
      <c r="H18" s="36"/>
      <c r="I18" s="44">
        <v>4</v>
      </c>
      <c r="J18" s="44">
        <v>1.3</v>
      </c>
    </row>
    <row r="19" spans="1:10" x14ac:dyDescent="0.2">
      <c r="A19" s="7" t="s">
        <v>50</v>
      </c>
      <c r="B19" s="8" t="s">
        <v>2</v>
      </c>
      <c r="C19" s="30">
        <v>4</v>
      </c>
      <c r="D19" s="31"/>
      <c r="E19" s="31"/>
      <c r="F19" s="31">
        <f>SQRT(I19^2+J19^2)</f>
        <v>2.3086792761230392</v>
      </c>
      <c r="G19" s="31">
        <f>F19/C19*100</f>
        <v>57.716981903075983</v>
      </c>
      <c r="H19" s="25"/>
      <c r="I19" s="44">
        <v>2.2000000000000002</v>
      </c>
      <c r="J19" s="44">
        <v>0.7</v>
      </c>
    </row>
    <row r="20" spans="1:10" x14ac:dyDescent="0.2">
      <c r="A20" s="46"/>
      <c r="B20" s="8" t="s">
        <v>3</v>
      </c>
      <c r="C20" s="30">
        <v>4</v>
      </c>
      <c r="D20" s="31"/>
      <c r="E20" s="31"/>
      <c r="F20" s="31">
        <f>SQRT(I20^2+J20^2)</f>
        <v>0</v>
      </c>
      <c r="G20" s="31">
        <f>F20/C20*100</f>
        <v>0</v>
      </c>
      <c r="H20" s="25" t="s">
        <v>46</v>
      </c>
      <c r="I20" s="44">
        <v>0</v>
      </c>
      <c r="J20" s="44">
        <v>0</v>
      </c>
    </row>
    <row r="21" spans="1:10" x14ac:dyDescent="0.2">
      <c r="A21" s="6" t="s">
        <v>7</v>
      </c>
      <c r="B21" s="45" t="s">
        <v>2</v>
      </c>
      <c r="C21" s="23">
        <v>16</v>
      </c>
      <c r="D21" s="24"/>
      <c r="E21" s="24">
        <f>SQRT(I21^2+J21^2)</f>
        <v>4.7434164902525691</v>
      </c>
      <c r="F21" s="24"/>
      <c r="G21" s="24">
        <f>E21/C21*100</f>
        <v>29.646353064078557</v>
      </c>
      <c r="H21" s="45"/>
      <c r="I21" s="44">
        <v>4.5</v>
      </c>
      <c r="J21" s="44">
        <v>1.5</v>
      </c>
    </row>
    <row r="22" spans="1:10" x14ac:dyDescent="0.2">
      <c r="A22" s="35"/>
      <c r="B22" s="36" t="s">
        <v>3</v>
      </c>
      <c r="C22" s="37">
        <v>10</v>
      </c>
      <c r="D22" s="39"/>
      <c r="E22" s="39">
        <f>SQRT(I22^2+J22^2)</f>
        <v>1.9924858845171274</v>
      </c>
      <c r="F22" s="39"/>
      <c r="G22" s="39">
        <f>E22/C22*100</f>
        <v>19.924858845171272</v>
      </c>
      <c r="H22" s="41"/>
      <c r="I22" s="44">
        <v>1.9</v>
      </c>
      <c r="J22" s="44">
        <v>0.6</v>
      </c>
    </row>
    <row r="23" spans="1:10" x14ac:dyDescent="0.2">
      <c r="A23" s="6" t="s">
        <v>51</v>
      </c>
      <c r="B23" s="45" t="s">
        <v>2</v>
      </c>
      <c r="C23" s="23">
        <v>6.3</v>
      </c>
      <c r="D23" s="24"/>
      <c r="E23" s="24"/>
      <c r="F23" s="24">
        <f t="shared" ref="F23:F30" si="0">SQRT(I23^2+J23^2)</f>
        <v>0</v>
      </c>
      <c r="G23" s="24">
        <f>F23/C23*100</f>
        <v>0</v>
      </c>
      <c r="H23" s="22" t="s">
        <v>46</v>
      </c>
      <c r="I23" s="44"/>
      <c r="J23" s="44"/>
    </row>
    <row r="24" spans="1:10" x14ac:dyDescent="0.2">
      <c r="A24" s="46"/>
      <c r="B24" s="8" t="s">
        <v>3</v>
      </c>
      <c r="C24" s="30">
        <v>6.3</v>
      </c>
      <c r="D24" s="31"/>
      <c r="E24" s="31"/>
      <c r="F24" s="31">
        <f t="shared" si="0"/>
        <v>0</v>
      </c>
      <c r="G24" s="31">
        <f>F24/C24*100</f>
        <v>0</v>
      </c>
      <c r="H24" s="25"/>
      <c r="I24" s="44">
        <v>0</v>
      </c>
      <c r="J24" s="44">
        <v>0</v>
      </c>
    </row>
    <row r="25" spans="1:10" x14ac:dyDescent="0.2">
      <c r="A25" s="35"/>
      <c r="B25" s="36" t="s">
        <v>0</v>
      </c>
      <c r="C25" s="37">
        <v>6.3</v>
      </c>
      <c r="D25" s="39"/>
      <c r="E25" s="39"/>
      <c r="F25" s="39">
        <f t="shared" si="0"/>
        <v>0.70519500849055938</v>
      </c>
      <c r="G25" s="39">
        <f>F25/C25*100</f>
        <v>11.193571563342212</v>
      </c>
      <c r="H25" s="41"/>
      <c r="I25" s="44">
        <v>0.67</v>
      </c>
      <c r="J25" s="44">
        <v>0.22</v>
      </c>
    </row>
    <row r="26" spans="1:10" x14ac:dyDescent="0.2">
      <c r="A26" s="6" t="s">
        <v>52</v>
      </c>
      <c r="B26" s="45" t="s">
        <v>2</v>
      </c>
      <c r="C26" s="23">
        <v>1.6</v>
      </c>
      <c r="D26" s="24"/>
      <c r="E26" s="24"/>
      <c r="F26" s="24">
        <f t="shared" si="0"/>
        <v>0</v>
      </c>
      <c r="G26" s="24">
        <f>F26/C26*100</f>
        <v>0</v>
      </c>
      <c r="H26" s="45" t="s">
        <v>46</v>
      </c>
      <c r="I26" s="44"/>
      <c r="J26" s="44"/>
    </row>
    <row r="27" spans="1:10" x14ac:dyDescent="0.2">
      <c r="A27" s="35"/>
      <c r="B27" s="36" t="s">
        <v>3</v>
      </c>
      <c r="C27" s="37">
        <v>1.6</v>
      </c>
      <c r="D27" s="39"/>
      <c r="E27" s="39"/>
      <c r="F27" s="39">
        <f t="shared" si="0"/>
        <v>0.41231056256176613</v>
      </c>
      <c r="G27" s="39">
        <f>F27/C27*100</f>
        <v>25.769410160110379</v>
      </c>
      <c r="H27" s="41"/>
      <c r="I27" s="44">
        <v>0.4</v>
      </c>
      <c r="J27" s="44">
        <v>0.1</v>
      </c>
    </row>
    <row r="28" spans="1:10" x14ac:dyDescent="0.2">
      <c r="A28" s="7" t="s">
        <v>8</v>
      </c>
      <c r="B28" s="8" t="s">
        <v>2</v>
      </c>
      <c r="C28" s="30">
        <v>6.3</v>
      </c>
      <c r="D28" s="31"/>
      <c r="E28" s="31">
        <f>SQRT(I28^2+J28^2)</f>
        <v>0.84118963379252365</v>
      </c>
      <c r="F28" s="31">
        <f t="shared" si="0"/>
        <v>0.84118963379252365</v>
      </c>
      <c r="G28" s="31">
        <f>E28/C28*100</f>
        <v>13.352216409405138</v>
      </c>
      <c r="H28" s="8"/>
      <c r="I28" s="44">
        <v>0.8</v>
      </c>
      <c r="J28" s="44">
        <v>0.26</v>
      </c>
    </row>
    <row r="29" spans="1:10" x14ac:dyDescent="0.2">
      <c r="A29" s="6" t="s">
        <v>53</v>
      </c>
      <c r="B29" s="45" t="s">
        <v>2</v>
      </c>
      <c r="C29" s="23">
        <v>6.3</v>
      </c>
      <c r="D29" s="24"/>
      <c r="E29" s="24"/>
      <c r="F29" s="24">
        <f t="shared" si="0"/>
        <v>0</v>
      </c>
      <c r="G29" s="24">
        <f>F29/C29*100</f>
        <v>0</v>
      </c>
      <c r="H29" s="22" t="s">
        <v>61</v>
      </c>
      <c r="I29" s="44"/>
      <c r="J29" s="44"/>
    </row>
    <row r="30" spans="1:10" x14ac:dyDescent="0.2">
      <c r="A30" s="35"/>
      <c r="B30" s="36" t="s">
        <v>3</v>
      </c>
      <c r="C30" s="37">
        <v>6.3</v>
      </c>
      <c r="D30" s="39"/>
      <c r="E30" s="39"/>
      <c r="F30" s="39">
        <f t="shared" si="0"/>
        <v>2.118962010041709</v>
      </c>
      <c r="G30" s="39">
        <f>F30/C30*100</f>
        <v>33.63431761970967</v>
      </c>
      <c r="H30" s="41"/>
      <c r="I30" s="44">
        <v>2</v>
      </c>
      <c r="J30" s="44">
        <v>0.7</v>
      </c>
    </row>
    <row r="31" spans="1:10" x14ac:dyDescent="0.2">
      <c r="A31" s="6" t="s">
        <v>62</v>
      </c>
      <c r="B31" s="45" t="s">
        <v>2</v>
      </c>
      <c r="C31" s="23">
        <v>16</v>
      </c>
      <c r="D31" s="24"/>
      <c r="E31" s="24">
        <f t="shared" ref="E31:E41" si="1">SQRT(I31^2+J31^2)</f>
        <v>9.1394748207979646</v>
      </c>
      <c r="F31" s="24"/>
      <c r="G31" s="24">
        <f t="shared" ref="G31:G41" si="2">E31/C31*100</f>
        <v>57.12171762998728</v>
      </c>
      <c r="H31" s="45"/>
      <c r="I31" s="44">
        <v>8.6999999999999993</v>
      </c>
      <c r="J31" s="44">
        <v>2.8</v>
      </c>
    </row>
    <row r="32" spans="1:10" x14ac:dyDescent="0.2">
      <c r="A32" s="35"/>
      <c r="B32" s="36" t="s">
        <v>3</v>
      </c>
      <c r="C32" s="37">
        <v>16</v>
      </c>
      <c r="D32" s="39"/>
      <c r="E32" s="39">
        <f t="shared" si="1"/>
        <v>7.0519500849055934</v>
      </c>
      <c r="F32" s="39"/>
      <c r="G32" s="39">
        <f t="shared" si="2"/>
        <v>44.074688030659956</v>
      </c>
      <c r="H32" s="36"/>
      <c r="I32" s="44">
        <v>6.7</v>
      </c>
      <c r="J32" s="44">
        <v>2.2000000000000002</v>
      </c>
    </row>
    <row r="33" spans="1:10" x14ac:dyDescent="0.2">
      <c r="A33" s="7" t="s">
        <v>54</v>
      </c>
      <c r="B33" s="8" t="s">
        <v>2</v>
      </c>
      <c r="C33" s="30">
        <v>1</v>
      </c>
      <c r="D33" s="31"/>
      <c r="E33" s="31"/>
      <c r="F33" s="31">
        <f>SQRT(I33^2+J33^2)</f>
        <v>0.1044030650891055</v>
      </c>
      <c r="G33" s="31">
        <f>F33/C33*100</f>
        <v>10.440306508910551</v>
      </c>
      <c r="H33" s="8"/>
      <c r="I33" s="44">
        <v>0.1</v>
      </c>
      <c r="J33" s="44">
        <v>0.03</v>
      </c>
    </row>
    <row r="34" spans="1:10" x14ac:dyDescent="0.2">
      <c r="A34" s="2" t="s">
        <v>55</v>
      </c>
      <c r="B34" s="9" t="s">
        <v>2</v>
      </c>
      <c r="C34" s="42">
        <v>2.5</v>
      </c>
      <c r="D34" s="43"/>
      <c r="E34" s="43"/>
      <c r="F34" s="43">
        <f>SQRT(I34^2+J34^2)</f>
        <v>0.41231056256176613</v>
      </c>
      <c r="G34" s="43">
        <f>F34/C34*100</f>
        <v>16.492422502470642</v>
      </c>
      <c r="H34" s="9"/>
      <c r="I34" s="44">
        <v>0.4</v>
      </c>
      <c r="J34" s="44">
        <v>0.1</v>
      </c>
    </row>
    <row r="35" spans="1:10" x14ac:dyDescent="0.2">
      <c r="A35" s="7" t="s">
        <v>56</v>
      </c>
      <c r="B35" s="8" t="s">
        <v>2</v>
      </c>
      <c r="C35" s="30">
        <v>1</v>
      </c>
      <c r="D35" s="31"/>
      <c r="E35" s="31"/>
      <c r="F35" s="31">
        <f>SQRT(I35^2+J35^2)</f>
        <v>0.35510561809129404</v>
      </c>
      <c r="G35" s="31">
        <f>F35/C35*100</f>
        <v>35.510561809129406</v>
      </c>
      <c r="H35" s="25"/>
      <c r="I35" s="44">
        <v>0.35</v>
      </c>
      <c r="J35" s="44">
        <v>0.06</v>
      </c>
    </row>
    <row r="36" spans="1:10" x14ac:dyDescent="0.2">
      <c r="A36" s="6" t="s">
        <v>57</v>
      </c>
      <c r="B36" s="45" t="s">
        <v>2</v>
      </c>
      <c r="C36" s="23">
        <v>1.6</v>
      </c>
      <c r="D36" s="24"/>
      <c r="E36" s="24"/>
      <c r="F36" s="24">
        <f>SQRT(I36^2+J36^2)</f>
        <v>1.3601470508735443</v>
      </c>
      <c r="G36" s="24">
        <f>F36/C36*100</f>
        <v>85.009190679596514</v>
      </c>
      <c r="H36" s="22"/>
      <c r="I36" s="44">
        <v>1.3</v>
      </c>
      <c r="J36" s="44">
        <v>0.4</v>
      </c>
    </row>
    <row r="37" spans="1:10" x14ac:dyDescent="0.2">
      <c r="A37" s="3"/>
      <c r="B37" s="36" t="s">
        <v>3</v>
      </c>
      <c r="C37" s="37">
        <v>1.6</v>
      </c>
      <c r="D37" s="39"/>
      <c r="E37" s="39"/>
      <c r="F37" s="39">
        <f>SQRT(I37^2+J37^2)</f>
        <v>0</v>
      </c>
      <c r="G37" s="39">
        <f>F37/C37*100</f>
        <v>0</v>
      </c>
      <c r="H37" s="41" t="s">
        <v>46</v>
      </c>
      <c r="I37" s="44">
        <v>0</v>
      </c>
      <c r="J37" s="44">
        <v>0</v>
      </c>
    </row>
    <row r="38" spans="1:10" x14ac:dyDescent="0.2">
      <c r="A38" s="7" t="s">
        <v>9</v>
      </c>
      <c r="B38" s="8" t="s">
        <v>2</v>
      </c>
      <c r="C38" s="30">
        <v>6.3</v>
      </c>
      <c r="D38" s="31"/>
      <c r="E38" s="31">
        <f t="shared" si="1"/>
        <v>0</v>
      </c>
      <c r="F38" s="31"/>
      <c r="G38" s="31">
        <f t="shared" si="2"/>
        <v>0</v>
      </c>
      <c r="H38" s="25" t="s">
        <v>46</v>
      </c>
      <c r="I38" s="44"/>
      <c r="J38" s="44"/>
    </row>
    <row r="39" spans="1:10" x14ac:dyDescent="0.2">
      <c r="A39" s="46"/>
      <c r="B39" s="8" t="s">
        <v>3</v>
      </c>
      <c r="C39" s="30">
        <v>6.3</v>
      </c>
      <c r="D39" s="31"/>
      <c r="E39" s="31">
        <f t="shared" si="1"/>
        <v>0.31622776601683794</v>
      </c>
      <c r="F39" s="31"/>
      <c r="G39" s="31">
        <f t="shared" si="2"/>
        <v>5.0194883494736189</v>
      </c>
      <c r="H39" s="8"/>
      <c r="I39" s="44">
        <v>0.3</v>
      </c>
      <c r="J39" s="44">
        <v>0.1</v>
      </c>
    </row>
    <row r="40" spans="1:10" x14ac:dyDescent="0.2">
      <c r="A40" s="6" t="s">
        <v>10</v>
      </c>
      <c r="B40" s="45" t="s">
        <v>2</v>
      </c>
      <c r="C40" s="23">
        <v>16</v>
      </c>
      <c r="D40" s="24"/>
      <c r="E40" s="24">
        <f t="shared" si="1"/>
        <v>8.3168503653726997</v>
      </c>
      <c r="F40" s="24"/>
      <c r="G40" s="24">
        <f t="shared" si="2"/>
        <v>51.980314783579374</v>
      </c>
      <c r="H40" s="45"/>
      <c r="I40" s="44">
        <v>7.9</v>
      </c>
      <c r="J40" s="44">
        <v>2.6</v>
      </c>
    </row>
    <row r="41" spans="1:10" x14ac:dyDescent="0.2">
      <c r="A41" s="35"/>
      <c r="B41" s="36" t="s">
        <v>3</v>
      </c>
      <c r="C41" s="37">
        <v>7.5</v>
      </c>
      <c r="D41" s="39"/>
      <c r="E41" s="39">
        <f t="shared" si="1"/>
        <v>0</v>
      </c>
      <c r="F41" s="39"/>
      <c r="G41" s="39">
        <f t="shared" si="2"/>
        <v>0</v>
      </c>
      <c r="H41" s="41" t="s">
        <v>46</v>
      </c>
      <c r="I41" s="44"/>
      <c r="J41" s="44"/>
    </row>
    <row r="42" spans="1:10" x14ac:dyDescent="0.2">
      <c r="A42" s="7" t="s">
        <v>58</v>
      </c>
      <c r="B42" s="8" t="s">
        <v>2</v>
      </c>
      <c r="C42" s="30">
        <v>2.5</v>
      </c>
      <c r="D42" s="31"/>
      <c r="E42" s="31"/>
      <c r="F42" s="31">
        <f>SQRT(I42^2+J42^2)</f>
        <v>1.1704699910719625</v>
      </c>
      <c r="G42" s="31">
        <f>F42/C42*100</f>
        <v>46.818799642878503</v>
      </c>
      <c r="H42" s="8"/>
      <c r="I42" s="44">
        <v>1.1000000000000001</v>
      </c>
      <c r="J42" s="44">
        <v>0.4</v>
      </c>
    </row>
    <row r="43" spans="1:10" x14ac:dyDescent="0.2">
      <c r="A43" s="46"/>
      <c r="B43" s="8" t="s">
        <v>3</v>
      </c>
      <c r="C43" s="30">
        <v>2.5</v>
      </c>
      <c r="D43" s="31"/>
      <c r="E43" s="31"/>
      <c r="F43" s="31">
        <f>SQRT(I43^2+J43^2)</f>
        <v>0</v>
      </c>
      <c r="G43" s="31">
        <f>F43/C43*100</f>
        <v>0</v>
      </c>
      <c r="H43" s="25" t="s">
        <v>46</v>
      </c>
      <c r="I43" s="44"/>
      <c r="J43" s="44"/>
    </row>
    <row r="44" spans="1:10" x14ac:dyDescent="0.2">
      <c r="A44" s="2" t="s">
        <v>11</v>
      </c>
      <c r="B44" s="9" t="s">
        <v>2</v>
      </c>
      <c r="C44" s="42">
        <v>2.5</v>
      </c>
      <c r="D44" s="43"/>
      <c r="E44" s="43">
        <f t="shared" ref="E44:E50" si="3">SQRT(I44^2+J44^2)</f>
        <v>0.31622776601683794</v>
      </c>
      <c r="F44" s="43"/>
      <c r="G44" s="43">
        <f>E44/C44*100</f>
        <v>12.649110640673516</v>
      </c>
      <c r="H44" s="9"/>
      <c r="I44" s="44">
        <v>0.3</v>
      </c>
      <c r="J44" s="44">
        <v>0.1</v>
      </c>
    </row>
    <row r="45" spans="1:10" x14ac:dyDescent="0.2">
      <c r="A45" s="7" t="s">
        <v>12</v>
      </c>
      <c r="B45" s="8" t="s">
        <v>2</v>
      </c>
      <c r="C45" s="30">
        <v>2.5</v>
      </c>
      <c r="D45" s="31"/>
      <c r="E45" s="31">
        <f t="shared" si="3"/>
        <v>0.14142135623730953</v>
      </c>
      <c r="F45" s="31"/>
      <c r="G45" s="31">
        <f>E45/C45*100</f>
        <v>5.6568542494923806</v>
      </c>
      <c r="H45" s="8"/>
      <c r="I45" s="44">
        <v>0.1</v>
      </c>
      <c r="J45" s="44">
        <v>0.1</v>
      </c>
    </row>
    <row r="46" spans="1:10" x14ac:dyDescent="0.2">
      <c r="A46" s="2" t="s">
        <v>13</v>
      </c>
      <c r="B46" s="9" t="s">
        <v>2</v>
      </c>
      <c r="C46" s="42">
        <v>10</v>
      </c>
      <c r="D46" s="43"/>
      <c r="E46" s="43">
        <f t="shared" si="3"/>
        <v>0.22360679774997899</v>
      </c>
      <c r="F46" s="43"/>
      <c r="G46" s="43">
        <f>E46/C46*100</f>
        <v>2.2360679774997902</v>
      </c>
      <c r="H46" s="9"/>
      <c r="I46" s="44">
        <v>0.2</v>
      </c>
      <c r="J46" s="44">
        <v>0.1</v>
      </c>
    </row>
    <row r="47" spans="1:10" x14ac:dyDescent="0.2">
      <c r="A47" s="47" t="s">
        <v>14</v>
      </c>
      <c r="B47" s="8" t="s">
        <v>2</v>
      </c>
      <c r="C47" s="30">
        <v>6.3</v>
      </c>
      <c r="D47" s="31"/>
      <c r="E47" s="31">
        <f t="shared" si="3"/>
        <v>0.31622776601683794</v>
      </c>
      <c r="F47" s="31"/>
      <c r="G47" s="31">
        <f>E47/C47*100</f>
        <v>5.0194883494736189</v>
      </c>
      <c r="H47" s="8"/>
      <c r="I47" s="44">
        <v>0.3</v>
      </c>
      <c r="J47" s="44">
        <v>0.1</v>
      </c>
    </row>
    <row r="48" spans="1:10" x14ac:dyDescent="0.2">
      <c r="A48" s="48" t="s">
        <v>25</v>
      </c>
      <c r="B48" s="45" t="s">
        <v>2</v>
      </c>
      <c r="C48" s="23">
        <v>2.5</v>
      </c>
      <c r="D48" s="24"/>
      <c r="E48" s="24">
        <f t="shared" si="3"/>
        <v>0.52810983706043568</v>
      </c>
      <c r="F48" s="24">
        <f>SQRT(I48^2+J48^2)</f>
        <v>0.52810983706043568</v>
      </c>
      <c r="G48" s="24">
        <f>F48/C48*100</f>
        <v>21.124393482417428</v>
      </c>
      <c r="H48" s="45"/>
      <c r="I48" s="44">
        <v>0.5</v>
      </c>
      <c r="J48" s="44">
        <v>0.17</v>
      </c>
    </row>
    <row r="49" spans="1:13" x14ac:dyDescent="0.2">
      <c r="A49" s="46"/>
      <c r="B49" s="8" t="s">
        <v>3</v>
      </c>
      <c r="C49" s="30">
        <v>2.5</v>
      </c>
      <c r="D49" s="31"/>
      <c r="E49" s="31">
        <f t="shared" si="3"/>
        <v>0.31622776601683794</v>
      </c>
      <c r="F49" s="31">
        <f>SQRT(I49^2+J49^2)</f>
        <v>0.31622776601683794</v>
      </c>
      <c r="G49" s="31">
        <f>F49/C49*100</f>
        <v>12.649110640673516</v>
      </c>
      <c r="H49" s="8"/>
      <c r="I49" s="44">
        <v>0.3</v>
      </c>
      <c r="J49" s="44">
        <v>0.1</v>
      </c>
    </row>
    <row r="50" spans="1:13" x14ac:dyDescent="0.2">
      <c r="A50" s="35"/>
      <c r="B50" s="36" t="s">
        <v>0</v>
      </c>
      <c r="C50" s="37">
        <v>1.6</v>
      </c>
      <c r="D50" s="39"/>
      <c r="E50" s="39">
        <f t="shared" si="3"/>
        <v>0.12369316876852982</v>
      </c>
      <c r="F50" s="39">
        <f>SQRT(I50^2+J50^2)</f>
        <v>0.12369316876852982</v>
      </c>
      <c r="G50" s="39">
        <f>F50/C50*100</f>
        <v>7.7308230480331126</v>
      </c>
      <c r="H50" s="36"/>
      <c r="I50" s="44">
        <v>0.12</v>
      </c>
      <c r="J50" s="44">
        <v>0.03</v>
      </c>
    </row>
    <row r="51" spans="1:13" x14ac:dyDescent="0.2">
      <c r="A51" s="49" t="s">
        <v>15</v>
      </c>
      <c r="B51" s="8" t="s">
        <v>2</v>
      </c>
      <c r="C51" s="30">
        <v>40</v>
      </c>
      <c r="D51" s="31"/>
      <c r="E51" s="31">
        <f t="shared" ref="E51:E71" si="4">SQRT(I51^2+J51^2)</f>
        <v>28.334078421575668</v>
      </c>
      <c r="F51" s="31"/>
      <c r="G51" s="31">
        <f t="shared" ref="G51:G58" si="5">E51/C51*100</f>
        <v>70.835196053939171</v>
      </c>
      <c r="H51" s="8"/>
      <c r="I51" s="44">
        <v>26.9</v>
      </c>
      <c r="J51" s="44">
        <v>8.9</v>
      </c>
      <c r="L51" s="50"/>
      <c r="M51" s="50"/>
    </row>
    <row r="52" spans="1:13" x14ac:dyDescent="0.2">
      <c r="A52" s="46"/>
      <c r="B52" s="8" t="s">
        <v>3</v>
      </c>
      <c r="C52" s="30">
        <v>40</v>
      </c>
      <c r="D52" s="31"/>
      <c r="E52" s="31">
        <f t="shared" si="4"/>
        <v>22.294618184665104</v>
      </c>
      <c r="F52" s="31"/>
      <c r="G52" s="31">
        <f t="shared" si="5"/>
        <v>55.736545461662757</v>
      </c>
      <c r="H52" s="8"/>
      <c r="I52" s="44">
        <v>21.2</v>
      </c>
      <c r="J52" s="44">
        <v>6.9</v>
      </c>
    </row>
    <row r="53" spans="1:13" x14ac:dyDescent="0.2">
      <c r="A53" s="46"/>
      <c r="B53" s="8" t="s">
        <v>0</v>
      </c>
      <c r="C53" s="30">
        <v>40</v>
      </c>
      <c r="D53" s="31"/>
      <c r="E53" s="31">
        <f t="shared" si="4"/>
        <v>0</v>
      </c>
      <c r="F53" s="31"/>
      <c r="G53" s="31">
        <f t="shared" si="5"/>
        <v>0</v>
      </c>
      <c r="H53" s="8" t="s">
        <v>46</v>
      </c>
      <c r="I53" s="44">
        <v>0</v>
      </c>
      <c r="J53" s="44">
        <v>0</v>
      </c>
    </row>
    <row r="54" spans="1:13" x14ac:dyDescent="0.2">
      <c r="A54" s="6" t="s">
        <v>16</v>
      </c>
      <c r="B54" s="45" t="s">
        <v>2</v>
      </c>
      <c r="C54" s="23">
        <v>10</v>
      </c>
      <c r="D54" s="24"/>
      <c r="E54" s="24">
        <f t="shared" si="4"/>
        <v>2.118962010041709</v>
      </c>
      <c r="F54" s="24"/>
      <c r="G54" s="24">
        <f t="shared" si="5"/>
        <v>21.189620100417088</v>
      </c>
      <c r="H54" s="22"/>
      <c r="I54" s="44">
        <v>2</v>
      </c>
      <c r="J54" s="44">
        <v>0.7</v>
      </c>
    </row>
    <row r="55" spans="1:13" x14ac:dyDescent="0.2">
      <c r="A55" s="35"/>
      <c r="B55" s="36" t="s">
        <v>3</v>
      </c>
      <c r="C55" s="37">
        <v>10</v>
      </c>
      <c r="D55" s="39"/>
      <c r="E55" s="39">
        <f t="shared" si="4"/>
        <v>2.5298221281347035</v>
      </c>
      <c r="F55" s="39"/>
      <c r="G55" s="39">
        <f t="shared" si="5"/>
        <v>25.298221281347033</v>
      </c>
      <c r="H55" s="41"/>
      <c r="I55" s="44">
        <v>2.4</v>
      </c>
      <c r="J55" s="44">
        <v>0.8</v>
      </c>
    </row>
    <row r="56" spans="1:13" x14ac:dyDescent="0.2">
      <c r="A56" s="7" t="s">
        <v>17</v>
      </c>
      <c r="B56" s="8" t="s">
        <v>2</v>
      </c>
      <c r="C56" s="30">
        <v>16</v>
      </c>
      <c r="D56" s="31"/>
      <c r="E56" s="31">
        <f t="shared" si="4"/>
        <v>4.0162171256046406</v>
      </c>
      <c r="F56" s="31"/>
      <c r="G56" s="31">
        <f t="shared" si="5"/>
        <v>25.101357035029004</v>
      </c>
      <c r="H56" s="25"/>
      <c r="I56" s="44">
        <v>3.8</v>
      </c>
      <c r="J56" s="44">
        <v>1.3</v>
      </c>
    </row>
    <row r="57" spans="1:13" x14ac:dyDescent="0.2">
      <c r="A57" s="46"/>
      <c r="B57" s="8" t="s">
        <v>3</v>
      </c>
      <c r="C57" s="30">
        <v>16</v>
      </c>
      <c r="D57" s="31"/>
      <c r="E57" s="31">
        <f t="shared" si="4"/>
        <v>4.0162171256046406</v>
      </c>
      <c r="F57" s="31"/>
      <c r="G57" s="31">
        <f t="shared" si="5"/>
        <v>25.101357035029004</v>
      </c>
      <c r="H57" s="25"/>
      <c r="I57" s="44">
        <v>3.8</v>
      </c>
      <c r="J57" s="44">
        <v>1.3</v>
      </c>
    </row>
    <row r="58" spans="1:13" x14ac:dyDescent="0.2">
      <c r="A58" s="2" t="s">
        <v>18</v>
      </c>
      <c r="B58" s="9" t="s">
        <v>2</v>
      </c>
      <c r="C58" s="42">
        <v>6.3</v>
      </c>
      <c r="D58" s="43"/>
      <c r="E58" s="43">
        <f t="shared" si="4"/>
        <v>0.41231056256176613</v>
      </c>
      <c r="F58" s="43"/>
      <c r="G58" s="43">
        <f t="shared" si="5"/>
        <v>6.5446121041550178</v>
      </c>
      <c r="H58" s="9"/>
      <c r="I58" s="44">
        <v>0.4</v>
      </c>
      <c r="J58" s="44">
        <v>0.1</v>
      </c>
    </row>
    <row r="59" spans="1:13" x14ac:dyDescent="0.2">
      <c r="A59" s="7" t="s">
        <v>59</v>
      </c>
      <c r="B59" s="8" t="s">
        <v>2</v>
      </c>
      <c r="C59" s="30">
        <v>16</v>
      </c>
      <c r="D59" s="31"/>
      <c r="E59" s="31">
        <f t="shared" si="4"/>
        <v>1.019803902718557</v>
      </c>
      <c r="F59" s="31">
        <f>SQRT(I59^2+J59^2)</f>
        <v>1.019803902718557</v>
      </c>
      <c r="G59" s="31">
        <f>F59/C59*100</f>
        <v>6.3737743919909811</v>
      </c>
      <c r="H59" s="25"/>
      <c r="I59" s="44">
        <v>1</v>
      </c>
      <c r="J59" s="44">
        <v>0.2</v>
      </c>
    </row>
    <row r="60" spans="1:13" x14ac:dyDescent="0.2">
      <c r="A60" s="46"/>
      <c r="B60" s="8" t="s">
        <v>3</v>
      </c>
      <c r="C60" s="30">
        <v>16</v>
      </c>
      <c r="D60" s="31"/>
      <c r="E60" s="31">
        <f t="shared" si="4"/>
        <v>1.8027756377319946</v>
      </c>
      <c r="F60" s="31">
        <f>SQRT(I60^2+J60^2)</f>
        <v>1.8027756377319946</v>
      </c>
      <c r="G60" s="31">
        <f>F60/C60*100</f>
        <v>11.267347735824966</v>
      </c>
      <c r="H60" s="25"/>
      <c r="I60" s="44">
        <v>1.7</v>
      </c>
      <c r="J60" s="44">
        <v>0.6</v>
      </c>
    </row>
    <row r="61" spans="1:13" x14ac:dyDescent="0.2">
      <c r="A61" s="6" t="s">
        <v>19</v>
      </c>
      <c r="B61" s="45" t="s">
        <v>2</v>
      </c>
      <c r="C61" s="23">
        <v>16</v>
      </c>
      <c r="D61" s="24"/>
      <c r="E61" s="24">
        <f t="shared" si="4"/>
        <v>1.8973665961010275</v>
      </c>
      <c r="F61" s="24"/>
      <c r="G61" s="24">
        <f t="shared" ref="G61:G68" si="6">E61/C61*100</f>
        <v>11.858541225631422</v>
      </c>
      <c r="H61" s="22"/>
      <c r="I61" s="44">
        <v>1.8</v>
      </c>
      <c r="J61" s="44">
        <v>0.6</v>
      </c>
    </row>
    <row r="62" spans="1:13" x14ac:dyDescent="0.2">
      <c r="A62" s="35"/>
      <c r="B62" s="36" t="s">
        <v>3</v>
      </c>
      <c r="C62" s="37">
        <v>16</v>
      </c>
      <c r="D62" s="39"/>
      <c r="E62" s="39">
        <f t="shared" si="4"/>
        <v>0.63245553203367588</v>
      </c>
      <c r="F62" s="39"/>
      <c r="G62" s="39">
        <f t="shared" si="6"/>
        <v>3.9528470752104741</v>
      </c>
      <c r="H62" s="41"/>
      <c r="I62" s="44">
        <v>0.2</v>
      </c>
      <c r="J62" s="44">
        <v>0.6</v>
      </c>
    </row>
    <row r="63" spans="1:13" x14ac:dyDescent="0.2">
      <c r="A63" s="7" t="s">
        <v>20</v>
      </c>
      <c r="B63" s="8" t="s">
        <v>2</v>
      </c>
      <c r="C63" s="30">
        <v>16</v>
      </c>
      <c r="D63" s="31"/>
      <c r="E63" s="31">
        <f t="shared" si="4"/>
        <v>1.0440306508910551</v>
      </c>
      <c r="F63" s="31"/>
      <c r="G63" s="31">
        <f t="shared" si="6"/>
        <v>6.5251915680690944</v>
      </c>
      <c r="H63" s="25"/>
      <c r="I63" s="44">
        <v>1</v>
      </c>
      <c r="J63" s="44">
        <v>0.3</v>
      </c>
    </row>
    <row r="64" spans="1:13" x14ac:dyDescent="0.2">
      <c r="A64" s="46"/>
      <c r="B64" s="8" t="s">
        <v>3</v>
      </c>
      <c r="C64" s="30">
        <v>16</v>
      </c>
      <c r="D64" s="31"/>
      <c r="E64" s="31">
        <f t="shared" si="4"/>
        <v>2.118962010041709</v>
      </c>
      <c r="F64" s="31"/>
      <c r="G64" s="31">
        <f t="shared" si="6"/>
        <v>13.243512562760682</v>
      </c>
      <c r="H64" s="25"/>
      <c r="I64" s="44">
        <v>2</v>
      </c>
      <c r="J64" s="44">
        <v>0.7</v>
      </c>
    </row>
    <row r="65" spans="1:10" x14ac:dyDescent="0.2">
      <c r="A65" s="6" t="s">
        <v>21</v>
      </c>
      <c r="B65" s="45" t="s">
        <v>2</v>
      </c>
      <c r="C65" s="23">
        <v>16</v>
      </c>
      <c r="D65" s="24"/>
      <c r="E65" s="24">
        <f t="shared" si="4"/>
        <v>6.8622153857191046</v>
      </c>
      <c r="F65" s="24"/>
      <c r="G65" s="24">
        <f t="shared" si="6"/>
        <v>42.888846160744407</v>
      </c>
      <c r="H65" s="45"/>
      <c r="I65" s="44">
        <v>6.5</v>
      </c>
      <c r="J65" s="44">
        <v>2.2000000000000002</v>
      </c>
    </row>
    <row r="66" spans="1:10" x14ac:dyDescent="0.2">
      <c r="A66" s="35"/>
      <c r="B66" s="36" t="s">
        <v>3</v>
      </c>
      <c r="C66" s="37">
        <v>16</v>
      </c>
      <c r="D66" s="39"/>
      <c r="E66" s="39">
        <f t="shared" si="4"/>
        <v>8.728115489611719</v>
      </c>
      <c r="F66" s="39"/>
      <c r="G66" s="39">
        <f t="shared" si="6"/>
        <v>54.550721810073242</v>
      </c>
      <c r="H66" s="36"/>
      <c r="I66" s="44">
        <v>8.3000000000000007</v>
      </c>
      <c r="J66" s="44">
        <v>2.7</v>
      </c>
    </row>
    <row r="67" spans="1:10" x14ac:dyDescent="0.2">
      <c r="A67" s="7" t="s">
        <v>22</v>
      </c>
      <c r="B67" s="8" t="s">
        <v>2</v>
      </c>
      <c r="C67" s="30">
        <v>40</v>
      </c>
      <c r="D67" s="31"/>
      <c r="E67" s="31">
        <f t="shared" si="4"/>
        <v>0</v>
      </c>
      <c r="F67" s="31"/>
      <c r="G67" s="31">
        <f t="shared" si="6"/>
        <v>0</v>
      </c>
      <c r="H67" s="8" t="s">
        <v>46</v>
      </c>
      <c r="I67" s="44">
        <v>0</v>
      </c>
      <c r="J67" s="44">
        <v>0</v>
      </c>
    </row>
    <row r="68" spans="1:10" x14ac:dyDescent="0.2">
      <c r="A68" s="46"/>
      <c r="B68" s="8" t="s">
        <v>3</v>
      </c>
      <c r="C68" s="30">
        <v>40</v>
      </c>
      <c r="D68" s="31"/>
      <c r="E68" s="31">
        <f t="shared" si="4"/>
        <v>3.7121422386541174</v>
      </c>
      <c r="F68" s="31"/>
      <c r="G68" s="31">
        <f t="shared" si="6"/>
        <v>9.2803555966352942</v>
      </c>
      <c r="H68" s="8"/>
      <c r="I68" s="44">
        <v>3.7</v>
      </c>
      <c r="J68" s="44">
        <v>0.3</v>
      </c>
    </row>
    <row r="69" spans="1:10" x14ac:dyDescent="0.2">
      <c r="A69" s="6" t="s">
        <v>60</v>
      </c>
      <c r="B69" s="45" t="s">
        <v>2</v>
      </c>
      <c r="C69" s="23">
        <v>1.6</v>
      </c>
      <c r="D69" s="24"/>
      <c r="E69" s="24">
        <f t="shared" si="4"/>
        <v>0.53851648071345048</v>
      </c>
      <c r="F69" s="24">
        <f>SQRT(I69^2+J69^2)</f>
        <v>0.53851648071345048</v>
      </c>
      <c r="G69" s="24">
        <f>F69/C69*100</f>
        <v>33.657280044590657</v>
      </c>
      <c r="H69" s="45"/>
      <c r="I69" s="44">
        <v>0.5</v>
      </c>
      <c r="J69" s="44">
        <v>0.2</v>
      </c>
    </row>
    <row r="70" spans="1:10" x14ac:dyDescent="0.2">
      <c r="A70" s="35"/>
      <c r="B70" s="36" t="s">
        <v>3</v>
      </c>
      <c r="C70" s="37">
        <v>1.6</v>
      </c>
      <c r="D70" s="39"/>
      <c r="E70" s="39">
        <f t="shared" si="4"/>
        <v>0.31622776601683794</v>
      </c>
      <c r="F70" s="39">
        <f>SQRT(I70^2+J70^2)</f>
        <v>0.31622776601683794</v>
      </c>
      <c r="G70" s="39">
        <f>F70/C70*100</f>
        <v>19.764235376052369</v>
      </c>
      <c r="H70" s="36"/>
      <c r="I70" s="44">
        <v>0.3</v>
      </c>
      <c r="J70" s="44">
        <v>0.1</v>
      </c>
    </row>
    <row r="71" spans="1:10" x14ac:dyDescent="0.2">
      <c r="A71" s="51" t="s">
        <v>23</v>
      </c>
      <c r="B71" s="4" t="s">
        <v>2</v>
      </c>
      <c r="C71" s="30">
        <v>10</v>
      </c>
      <c r="D71" s="31"/>
      <c r="E71" s="31">
        <f t="shared" si="4"/>
        <v>0</v>
      </c>
      <c r="F71" s="31"/>
      <c r="G71" s="31">
        <f>E71/C71*100</f>
        <v>0</v>
      </c>
      <c r="H71" s="25"/>
      <c r="I71" s="44">
        <v>0</v>
      </c>
      <c r="J71" s="44">
        <v>0</v>
      </c>
    </row>
    <row r="72" spans="1:10" x14ac:dyDescent="0.2">
      <c r="A72" s="49"/>
      <c r="B72" s="56" t="s">
        <v>3</v>
      </c>
      <c r="C72" s="30">
        <v>10</v>
      </c>
      <c r="D72" s="31"/>
      <c r="E72" s="31">
        <f>SQRT(I72^2+J72^2)</f>
        <v>2.118962010041709</v>
      </c>
      <c r="F72" s="31"/>
      <c r="G72" s="31">
        <f>E72/C72*100</f>
        <v>21.189620100417088</v>
      </c>
      <c r="H72" s="8"/>
      <c r="I72" s="52">
        <v>2</v>
      </c>
      <c r="J72" s="52">
        <v>0.7</v>
      </c>
    </row>
    <row r="73" spans="1:10" x14ac:dyDescent="0.2">
      <c r="A73" s="57" t="s">
        <v>24</v>
      </c>
      <c r="B73" s="55" t="s">
        <v>2</v>
      </c>
      <c r="C73" s="55" t="s">
        <v>63</v>
      </c>
      <c r="D73" s="55"/>
      <c r="E73" s="58">
        <f>SQRT(I73^2+J73^2)</f>
        <v>2.118962010041709</v>
      </c>
      <c r="F73" s="55"/>
      <c r="G73" s="58">
        <f>E73/C73*100</f>
        <v>13.243512562760682</v>
      </c>
      <c r="H73" s="55"/>
      <c r="I73" s="52">
        <v>2</v>
      </c>
      <c r="J73" s="52">
        <v>0.7</v>
      </c>
    </row>
    <row r="74" spans="1:10" ht="13.5" thickBot="1" x14ac:dyDescent="0.25">
      <c r="A74" s="59"/>
      <c r="B74" s="60" t="s">
        <v>3</v>
      </c>
      <c r="C74" s="60" t="s">
        <v>63</v>
      </c>
      <c r="D74" s="60"/>
      <c r="E74" s="61">
        <f>SQRT(I74^2+J74^2)</f>
        <v>3.0675723300355937</v>
      </c>
      <c r="F74" s="60"/>
      <c r="G74" s="61">
        <f>E74/C74*100</f>
        <v>19.172327062722459</v>
      </c>
      <c r="H74" s="60"/>
      <c r="I74" s="52">
        <v>2.9</v>
      </c>
      <c r="J74" s="52">
        <v>1</v>
      </c>
    </row>
    <row r="75" spans="1:10" ht="16.5" thickTop="1" x14ac:dyDescent="0.25">
      <c r="A75" s="63"/>
      <c r="B75" s="63"/>
      <c r="C75" s="63"/>
      <c r="D75" s="63"/>
      <c r="E75" s="65"/>
      <c r="F75" s="65"/>
      <c r="G75" s="65"/>
      <c r="H75" s="65"/>
      <c r="I75" s="53"/>
    </row>
    <row r="76" spans="1:10" x14ac:dyDescent="0.2">
      <c r="G76" s="5"/>
      <c r="H76" s="5"/>
    </row>
    <row r="77" spans="1:10" x14ac:dyDescent="0.2">
      <c r="G77" s="5"/>
      <c r="H77" s="5"/>
    </row>
    <row r="78" spans="1:10" x14ac:dyDescent="0.2">
      <c r="G78" s="5"/>
      <c r="H78" s="5"/>
    </row>
    <row r="79" spans="1:10" x14ac:dyDescent="0.2">
      <c r="G79" s="5"/>
      <c r="H79" s="5"/>
    </row>
    <row r="80" spans="1:10" x14ac:dyDescent="0.2">
      <c r="G80" s="5"/>
      <c r="H80" s="5"/>
    </row>
    <row r="81" spans="7:8" x14ac:dyDescent="0.2">
      <c r="G81" s="5"/>
      <c r="H81" s="5"/>
    </row>
    <row r="82" spans="7:8" x14ac:dyDescent="0.2">
      <c r="G82" s="5"/>
      <c r="H82" s="5"/>
    </row>
    <row r="83" spans="7:8" x14ac:dyDescent="0.2">
      <c r="G83" s="5"/>
      <c r="H83" s="5"/>
    </row>
    <row r="84" spans="7:8" x14ac:dyDescent="0.2">
      <c r="G84" s="5"/>
      <c r="H84" s="5"/>
    </row>
    <row r="85" spans="7:8" x14ac:dyDescent="0.2">
      <c r="G85" s="5"/>
      <c r="H85" s="5"/>
    </row>
    <row r="86" spans="7:8" x14ac:dyDescent="0.2">
      <c r="G86" s="5"/>
      <c r="H86" s="5"/>
    </row>
    <row r="87" spans="7:8" x14ac:dyDescent="0.2">
      <c r="G87" s="5"/>
      <c r="H87" s="5"/>
    </row>
    <row r="88" spans="7:8" x14ac:dyDescent="0.2">
      <c r="G88" s="5"/>
      <c r="H88" s="5"/>
    </row>
    <row r="89" spans="7:8" x14ac:dyDescent="0.2">
      <c r="G89" s="5"/>
      <c r="H89" s="5"/>
    </row>
    <row r="90" spans="7:8" x14ac:dyDescent="0.2">
      <c r="G90" s="5"/>
      <c r="H90" s="5"/>
    </row>
    <row r="91" spans="7:8" x14ac:dyDescent="0.2">
      <c r="G91" s="5"/>
      <c r="H91" s="5"/>
    </row>
    <row r="92" spans="7:8" x14ac:dyDescent="0.2">
      <c r="G92" s="5"/>
      <c r="H92" s="5"/>
    </row>
    <row r="93" spans="7:8" x14ac:dyDescent="0.2">
      <c r="G93" s="5"/>
      <c r="H93" s="5"/>
    </row>
    <row r="94" spans="7:8" x14ac:dyDescent="0.2">
      <c r="G94" s="5"/>
      <c r="H94" s="5"/>
    </row>
    <row r="95" spans="7:8" x14ac:dyDescent="0.2">
      <c r="G95" s="5"/>
      <c r="H95" s="5"/>
    </row>
    <row r="96" spans="7:8" x14ac:dyDescent="0.2">
      <c r="G96" s="5"/>
      <c r="H96" s="5"/>
    </row>
    <row r="97" spans="7:8" x14ac:dyDescent="0.2">
      <c r="G97" s="5"/>
      <c r="H97" s="5"/>
    </row>
    <row r="98" spans="7:8" x14ac:dyDescent="0.2">
      <c r="G98" s="5"/>
      <c r="H98" s="5"/>
    </row>
    <row r="99" spans="7:8" x14ac:dyDescent="0.2">
      <c r="G99" s="5"/>
      <c r="H99" s="5"/>
    </row>
    <row r="100" spans="7:8" x14ac:dyDescent="0.2">
      <c r="G100" s="5"/>
      <c r="H100" s="5"/>
    </row>
    <row r="101" spans="7:8" x14ac:dyDescent="0.2">
      <c r="G101" s="5"/>
      <c r="H101" s="5"/>
    </row>
    <row r="102" spans="7:8" x14ac:dyDescent="0.2">
      <c r="G102" s="5"/>
      <c r="H102" s="5"/>
    </row>
    <row r="103" spans="7:8" x14ac:dyDescent="0.2">
      <c r="G103" s="5"/>
      <c r="H103" s="5"/>
    </row>
    <row r="104" spans="7:8" x14ac:dyDescent="0.2">
      <c r="G104" s="5"/>
      <c r="H104" s="5"/>
    </row>
    <row r="105" spans="7:8" x14ac:dyDescent="0.2">
      <c r="G105" s="5"/>
      <c r="H105" s="5"/>
    </row>
    <row r="106" spans="7:8" x14ac:dyDescent="0.2">
      <c r="G106" s="5"/>
      <c r="H106" s="5"/>
    </row>
    <row r="107" spans="7:8" x14ac:dyDescent="0.2">
      <c r="G107" s="5"/>
      <c r="H107" s="5"/>
    </row>
    <row r="108" spans="7:8" x14ac:dyDescent="0.2">
      <c r="G108" s="5"/>
      <c r="H108" s="5"/>
    </row>
    <row r="109" spans="7:8" x14ac:dyDescent="0.2">
      <c r="G109" s="5"/>
      <c r="H109" s="5"/>
    </row>
    <row r="110" spans="7:8" x14ac:dyDescent="0.2">
      <c r="G110" s="5"/>
      <c r="H110" s="5"/>
    </row>
    <row r="111" spans="7:8" x14ac:dyDescent="0.2">
      <c r="G111" s="5"/>
      <c r="H111" s="5"/>
    </row>
    <row r="112" spans="7:8" x14ac:dyDescent="0.2">
      <c r="G112" s="5"/>
      <c r="H112" s="5"/>
    </row>
    <row r="113" spans="7:8" x14ac:dyDescent="0.2">
      <c r="G113" s="5"/>
      <c r="H113" s="5"/>
    </row>
    <row r="114" spans="7:8" x14ac:dyDescent="0.2">
      <c r="G114" s="5"/>
      <c r="H114" s="5"/>
    </row>
    <row r="115" spans="7:8" x14ac:dyDescent="0.2">
      <c r="G115" s="5"/>
      <c r="H115" s="5"/>
    </row>
    <row r="116" spans="7:8" x14ac:dyDescent="0.2">
      <c r="G116" s="5"/>
      <c r="H116" s="5"/>
    </row>
    <row r="117" spans="7:8" x14ac:dyDescent="0.2">
      <c r="G117" s="5"/>
      <c r="H117" s="5"/>
    </row>
    <row r="118" spans="7:8" x14ac:dyDescent="0.2">
      <c r="G118" s="5"/>
      <c r="H118" s="5"/>
    </row>
    <row r="119" spans="7:8" x14ac:dyDescent="0.2">
      <c r="G119" s="5"/>
      <c r="H119" s="5"/>
    </row>
    <row r="120" spans="7:8" x14ac:dyDescent="0.2">
      <c r="G120" s="5"/>
      <c r="H120" s="5"/>
    </row>
    <row r="121" spans="7:8" x14ac:dyDescent="0.2">
      <c r="G121" s="5"/>
      <c r="H121" s="5"/>
    </row>
    <row r="122" spans="7:8" x14ac:dyDescent="0.2">
      <c r="G122" s="5"/>
      <c r="H122" s="5"/>
    </row>
    <row r="123" spans="7:8" x14ac:dyDescent="0.2">
      <c r="G123" s="5"/>
      <c r="H123" s="5"/>
    </row>
    <row r="124" spans="7:8" x14ac:dyDescent="0.2">
      <c r="G124" s="5"/>
      <c r="H124" s="5"/>
    </row>
    <row r="125" spans="7:8" x14ac:dyDescent="0.2">
      <c r="G125" s="5"/>
      <c r="H125" s="5"/>
    </row>
    <row r="126" spans="7:8" x14ac:dyDescent="0.2">
      <c r="G126" s="5"/>
      <c r="H126" s="5"/>
    </row>
    <row r="127" spans="7:8" x14ac:dyDescent="0.2">
      <c r="G127" s="5"/>
      <c r="H127" s="5"/>
    </row>
    <row r="128" spans="7:8" x14ac:dyDescent="0.2">
      <c r="G128" s="5"/>
      <c r="H128" s="5"/>
    </row>
    <row r="129" spans="7:8" x14ac:dyDescent="0.2">
      <c r="G129" s="5"/>
      <c r="H129" s="5"/>
    </row>
    <row r="130" spans="7:8" x14ac:dyDescent="0.2">
      <c r="G130" s="5"/>
      <c r="H130" s="5"/>
    </row>
    <row r="131" spans="7:8" x14ac:dyDescent="0.2">
      <c r="G131" s="5"/>
      <c r="H131" s="5"/>
    </row>
    <row r="132" spans="7:8" x14ac:dyDescent="0.2">
      <c r="G132" s="5"/>
      <c r="H132" s="5"/>
    </row>
    <row r="133" spans="7:8" x14ac:dyDescent="0.2">
      <c r="G133" s="5"/>
      <c r="H133" s="5"/>
    </row>
    <row r="134" spans="7:8" x14ac:dyDescent="0.2">
      <c r="G134" s="5"/>
      <c r="H134" s="5"/>
    </row>
    <row r="135" spans="7:8" x14ac:dyDescent="0.2">
      <c r="G135" s="5"/>
      <c r="H135" s="5"/>
    </row>
    <row r="136" spans="7:8" x14ac:dyDescent="0.2">
      <c r="G136" s="5"/>
      <c r="H136" s="5"/>
    </row>
    <row r="137" spans="7:8" x14ac:dyDescent="0.2">
      <c r="G137" s="5"/>
      <c r="H137" s="5"/>
    </row>
    <row r="138" spans="7:8" x14ac:dyDescent="0.2">
      <c r="G138" s="5"/>
      <c r="H138" s="5"/>
    </row>
    <row r="139" spans="7:8" x14ac:dyDescent="0.2">
      <c r="G139" s="5"/>
      <c r="H139" s="5"/>
    </row>
    <row r="140" spans="7:8" x14ac:dyDescent="0.2">
      <c r="G140" s="5"/>
      <c r="H140" s="5"/>
    </row>
    <row r="141" spans="7:8" x14ac:dyDescent="0.2">
      <c r="G141" s="5"/>
      <c r="H141" s="5"/>
    </row>
    <row r="142" spans="7:8" x14ac:dyDescent="0.2">
      <c r="G142" s="5"/>
      <c r="H142" s="5"/>
    </row>
    <row r="143" spans="7:8" x14ac:dyDescent="0.2">
      <c r="G143" s="5"/>
      <c r="H143" s="5"/>
    </row>
    <row r="144" spans="7:8" x14ac:dyDescent="0.2">
      <c r="G144" s="5"/>
      <c r="H144" s="5"/>
    </row>
    <row r="145" spans="7:8" x14ac:dyDescent="0.2">
      <c r="G145" s="5"/>
      <c r="H145" s="5"/>
    </row>
    <row r="146" spans="7:8" x14ac:dyDescent="0.2">
      <c r="G146" s="5"/>
      <c r="H146" s="5"/>
    </row>
    <row r="147" spans="7:8" x14ac:dyDescent="0.2">
      <c r="G147" s="5"/>
      <c r="H147" s="5"/>
    </row>
    <row r="148" spans="7:8" x14ac:dyDescent="0.2">
      <c r="G148" s="5"/>
      <c r="H148" s="5"/>
    </row>
    <row r="149" spans="7:8" x14ac:dyDescent="0.2">
      <c r="G149" s="5"/>
      <c r="H149" s="5"/>
    </row>
    <row r="150" spans="7:8" x14ac:dyDescent="0.2">
      <c r="G150" s="5"/>
      <c r="H150" s="5"/>
    </row>
    <row r="151" spans="7:8" x14ac:dyDescent="0.2">
      <c r="G151" s="5"/>
      <c r="H151" s="5"/>
    </row>
    <row r="152" spans="7:8" x14ac:dyDescent="0.2">
      <c r="G152" s="5"/>
      <c r="H152" s="5"/>
    </row>
    <row r="153" spans="7:8" x14ac:dyDescent="0.2">
      <c r="G153" s="5"/>
      <c r="H153" s="5"/>
    </row>
    <row r="154" spans="7:8" x14ac:dyDescent="0.2">
      <c r="G154" s="5"/>
      <c r="H154" s="5"/>
    </row>
    <row r="155" spans="7:8" x14ac:dyDescent="0.2">
      <c r="G155" s="5"/>
      <c r="H155" s="5"/>
    </row>
    <row r="156" spans="7:8" x14ac:dyDescent="0.2">
      <c r="G156" s="5"/>
      <c r="H156" s="5"/>
    </row>
    <row r="157" spans="7:8" x14ac:dyDescent="0.2">
      <c r="G157" s="5"/>
      <c r="H157" s="5"/>
    </row>
    <row r="158" spans="7:8" x14ac:dyDescent="0.2">
      <c r="G158" s="5"/>
      <c r="H158" s="5"/>
    </row>
    <row r="159" spans="7:8" x14ac:dyDescent="0.2">
      <c r="G159" s="5"/>
      <c r="H159" s="5"/>
    </row>
    <row r="160" spans="7:8" x14ac:dyDescent="0.2">
      <c r="G160" s="5"/>
      <c r="H160" s="5"/>
    </row>
    <row r="161" spans="7:8" x14ac:dyDescent="0.2">
      <c r="G161" s="5"/>
      <c r="H161" s="5"/>
    </row>
    <row r="162" spans="7:8" x14ac:dyDescent="0.2">
      <c r="G162" s="5"/>
      <c r="H162" s="5"/>
    </row>
    <row r="163" spans="7:8" x14ac:dyDescent="0.2">
      <c r="G163" s="5"/>
      <c r="H163" s="5"/>
    </row>
    <row r="164" spans="7:8" x14ac:dyDescent="0.2">
      <c r="G164" s="5"/>
      <c r="H164" s="5"/>
    </row>
    <row r="165" spans="7:8" x14ac:dyDescent="0.2">
      <c r="G165" s="5"/>
      <c r="H165" s="5"/>
    </row>
    <row r="166" spans="7:8" x14ac:dyDescent="0.2">
      <c r="G166" s="5"/>
      <c r="H166" s="5"/>
    </row>
    <row r="167" spans="7:8" x14ac:dyDescent="0.2">
      <c r="G167" s="5"/>
      <c r="H167" s="5"/>
    </row>
    <row r="168" spans="7:8" x14ac:dyDescent="0.2">
      <c r="G168" s="5"/>
      <c r="H168" s="5"/>
    </row>
    <row r="169" spans="7:8" x14ac:dyDescent="0.2">
      <c r="G169" s="5"/>
      <c r="H169" s="5"/>
    </row>
    <row r="170" spans="7:8" x14ac:dyDescent="0.2">
      <c r="G170" s="5"/>
      <c r="H170" s="5"/>
    </row>
    <row r="171" spans="7:8" x14ac:dyDescent="0.2">
      <c r="G171" s="5"/>
      <c r="H171" s="5"/>
    </row>
    <row r="172" spans="7:8" x14ac:dyDescent="0.2">
      <c r="G172" s="5"/>
      <c r="H172" s="5"/>
    </row>
    <row r="173" spans="7:8" x14ac:dyDescent="0.2">
      <c r="G173" s="5"/>
      <c r="H173" s="5"/>
    </row>
    <row r="174" spans="7:8" x14ac:dyDescent="0.2">
      <c r="G174" s="5"/>
      <c r="H174" s="5"/>
    </row>
    <row r="175" spans="7:8" x14ac:dyDescent="0.2">
      <c r="G175" s="5"/>
      <c r="H175" s="5"/>
    </row>
    <row r="176" spans="7:8" x14ac:dyDescent="0.2">
      <c r="H176" s="5"/>
    </row>
    <row r="177" spans="8:8" x14ac:dyDescent="0.2">
      <c r="H177" s="5"/>
    </row>
    <row r="178" spans="8:8" x14ac:dyDescent="0.2">
      <c r="H178" s="5"/>
    </row>
    <row r="179" spans="8:8" x14ac:dyDescent="0.2">
      <c r="H179" s="5"/>
    </row>
    <row r="180" spans="8:8" x14ac:dyDescent="0.2">
      <c r="H180" s="5"/>
    </row>
    <row r="181" spans="8:8" x14ac:dyDescent="0.2">
      <c r="H181" s="5"/>
    </row>
    <row r="182" spans="8:8" x14ac:dyDescent="0.2">
      <c r="H182" s="5"/>
    </row>
    <row r="183" spans="8:8" x14ac:dyDescent="0.2">
      <c r="H183" s="5"/>
    </row>
    <row r="184" spans="8:8" x14ac:dyDescent="0.2">
      <c r="H184" s="5"/>
    </row>
    <row r="185" spans="8:8" x14ac:dyDescent="0.2">
      <c r="H185" s="5"/>
    </row>
    <row r="186" spans="8:8" x14ac:dyDescent="0.2">
      <c r="H186" s="5"/>
    </row>
    <row r="187" spans="8:8" x14ac:dyDescent="0.2">
      <c r="H187" s="5"/>
    </row>
    <row r="188" spans="8:8" x14ac:dyDescent="0.2">
      <c r="H188" s="5"/>
    </row>
    <row r="189" spans="8:8" x14ac:dyDescent="0.2">
      <c r="H189" s="5"/>
    </row>
    <row r="190" spans="8:8" x14ac:dyDescent="0.2">
      <c r="H190" s="5"/>
    </row>
    <row r="191" spans="8:8" x14ac:dyDescent="0.2">
      <c r="H191" s="5"/>
    </row>
    <row r="192" spans="8:8" x14ac:dyDescent="0.2">
      <c r="H192" s="5"/>
    </row>
    <row r="193" spans="8:8" x14ac:dyDescent="0.2">
      <c r="H193" s="5"/>
    </row>
    <row r="194" spans="8:8" x14ac:dyDescent="0.2">
      <c r="H194" s="5"/>
    </row>
    <row r="195" spans="8:8" x14ac:dyDescent="0.2">
      <c r="H195" s="5"/>
    </row>
    <row r="196" spans="8:8" x14ac:dyDescent="0.2">
      <c r="H196" s="5"/>
    </row>
    <row r="197" spans="8:8" x14ac:dyDescent="0.2">
      <c r="H197" s="5"/>
    </row>
    <row r="198" spans="8:8" x14ac:dyDescent="0.2">
      <c r="H198" s="5"/>
    </row>
    <row r="199" spans="8:8" x14ac:dyDescent="0.2">
      <c r="H199" s="5"/>
    </row>
    <row r="200" spans="8:8" x14ac:dyDescent="0.2">
      <c r="H200" s="5"/>
    </row>
    <row r="201" spans="8:8" x14ac:dyDescent="0.2">
      <c r="H201" s="5"/>
    </row>
  </sheetData>
  <mergeCells count="7">
    <mergeCell ref="A75:D75"/>
    <mergeCell ref="E75:H75"/>
    <mergeCell ref="A1:H1"/>
    <mergeCell ref="A2:H2"/>
    <mergeCell ref="A3:H3"/>
    <mergeCell ref="D5:F5"/>
    <mergeCell ref="H5:H6"/>
  </mergeCells>
  <phoneticPr fontId="2" type="noConversion"/>
  <printOptions horizontalCentered="1"/>
  <pageMargins left="0.78749999999999998" right="0.19652777777777777" top="0.19652777777777777" bottom="0.19652777777777777" header="0.51180555555555562" footer="0.51180555555555562"/>
  <pageSetup paperSize="9" scale="98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</vt:lpstr>
      <vt:lpstr>Excel_BuiltIn_Print_Area_5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Хотчинкова Татьяна Александровна</dc:creator>
  <cp:lastModifiedBy>disp2</cp:lastModifiedBy>
  <cp:lastPrinted>2013-01-23T00:15:28Z</cp:lastPrinted>
  <dcterms:created xsi:type="dcterms:W3CDTF">2011-06-16T23:33:37Z</dcterms:created>
  <dcterms:modified xsi:type="dcterms:W3CDTF">2015-07-06T05:50:06Z</dcterms:modified>
</cp:coreProperties>
</file>