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3"/>
  </bookViews>
  <sheets>
    <sheet name="2" sheetId="1" r:id="rId1"/>
    <sheet name="3" sheetId="2" r:id="rId2"/>
    <sheet name="4" sheetId="3" r:id="rId3"/>
    <sheet name="5" sheetId="4" r:id="rId4"/>
  </sheets>
  <definedNames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_xlnm.Print_Area" localSheetId="0">'2'!$A$1:$D$15</definedName>
    <definedName name="_xlnm.Print_Area" localSheetId="1">'3'!$A$1:$E$20</definedName>
    <definedName name="_xlnm.Print_Area" localSheetId="2">'4'!$A$1:$DA$28</definedName>
    <definedName name="_xlnm.Print_Area" localSheetId="3">'5'!$A$1:$DA$28</definedName>
  </definedNames>
  <calcPr fullCalcOnLoad="1"/>
</workbook>
</file>

<file path=xl/sharedStrings.xml><?xml version="1.0" encoding="utf-8"?>
<sst xmlns="http://schemas.openxmlformats.org/spreadsheetml/2006/main" count="254" uniqueCount="100">
  <si>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</si>
  <si>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</si>
  <si>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</si>
  <si>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</si>
  <si>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</si>
  <si>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</si>
  <si>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</si>
  <si>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</si>
  <si>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</si>
  <si>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Приложение № 3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</si>
  <si>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</si>
  <si>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</si>
  <si>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</si>
  <si>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</si>
  <si>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</si>
  <si>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</si>
  <si>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</si>
  <si>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</si>
  <si>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</si>
  <si>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</si>
  <si>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</si>
  <si>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</si>
  <si>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</si>
  <si>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</si>
  <si>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</si>
  <si>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</si>
  <si>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</si>
  <si>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</si>
  <si>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</si>
  <si>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</si>
  <si>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</si>
  <si>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</si>
  <si>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</si>
  <si>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</si>
  <si>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</si>
  <si>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</si>
  <si>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</si>
  <si>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</si>
  <si>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</si>
  <si>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</si>
  <si>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</si>
  <si>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3 к приказу от ________ № _____</t>
  </si>
  <si>
    <t>Приложение 3 к приказу от 30.08.2019  № 301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</si>
  <si>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</si>
  <si>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</si>
  <si>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№ п/п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</si>
  <si>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</si>
  <si>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</si>
  <si>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</si>
  <si>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 xml:space="preserve">Монтаж коммутационного аппарата 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</si>
  <si>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</si>
  <si>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N п/п</t>
  </si>
  <si>
    <t>Объект электросетевого хозяйства</t>
  </si>
  <si>
    <t>Год ввода 
объекта</t>
  </si>
  <si>
    <t>Уровень 
напряжения, 
кВ</t>
  </si>
  <si>
    <t>ВСЕГО</t>
  </si>
  <si>
    <t>Средние данные за 3 предыдущих года</t>
  </si>
  <si>
    <t>Протяженность (для линий электропередачи), м</t>
  </si>
  <si>
    <t>Присоединенная максимальная мощность, кВт</t>
  </si>
  <si>
    <t>Расходы на строительство объекта, тыс. руб.</t>
  </si>
  <si>
    <t>Строительство пунктов секционирования</t>
  </si>
  <si>
    <t>3.2.1.</t>
  </si>
  <si>
    <t xml:space="preserve">Распределительные пункты (РП), Номинальный ток до 100 А включительно </t>
  </si>
  <si>
    <t>3.2.3.</t>
  </si>
  <si>
    <t xml:space="preserve">Распределительные пункты (РП), Номинальный ток от 250 до 500 А включительно </t>
  </si>
  <si>
    <t>3.3.2.</t>
  </si>
  <si>
    <t>Переключательные пункты (ПП)*, Номинальный ток до 100 А включительно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</si>
  <si>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</si>
  <si>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6(10)</t>
  </si>
  <si>
    <t>4.1.1.</t>
  </si>
  <si>
    <t>Однотрансформаторные подстанции (ТП), Трансформаторная мощность до 25 кВА включительно</t>
  </si>
  <si>
    <t>4.1.2.</t>
  </si>
  <si>
    <t>Однотрансформаторные подстанции (ТП), Трансформаторная мощность от 25 до 100 кВА включительно</t>
  </si>
  <si>
    <t>4.1.3.</t>
  </si>
  <si>
    <t>Однотрансформаторные подстанции (ТП), Трансформаторная мощность от 100 до 250 кВА включительно</t>
  </si>
  <si>
    <t>4.1.4.</t>
  </si>
  <si>
    <t>Однотрансформаторные подстанции (ТП), Трансформаторная мощность от 250 до 500 кВА включительно</t>
  </si>
  <si>
    <t>4.2.3.</t>
  </si>
  <si>
    <t>Двухтрансформаторные и более подстанции (ТП), Трансформаторная мощность от 100 до 250 кВА включительно</t>
  </si>
  <si>
    <t>4.2.4.</t>
  </si>
  <si>
    <t>Двухтрансформаторные и более подстанции (ТП), Трансформаторная мощность от 250 до 500 кВА включительно</t>
  </si>
  <si>
    <t>4.2.5.</t>
  </si>
  <si>
    <t>Двухтрансформаторные и более подстанции (ТП), Трансформаторная мощность от 500 до 1000 кВА включительно</t>
  </si>
  <si>
    <t>(в ред. Постановления Правительства РФ от 30.01.2019 № 64)</t>
  </si>
  <si>
    <t>2016-2018</t>
  </si>
  <si>
    <t>Объемы выполненных работ по технологическому присоединению заявителей в 2016-2018 годы.</t>
  </si>
  <si>
    <t>о длине линий электропередачи и об объемах максимальной</t>
  </si>
  <si>
    <t>мощности построенных объектов за 3 предыдущих года по каждому мероприятию</t>
  </si>
  <si>
    <t>Наименование 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</si>
  <si>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</si>
  <si>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</si>
  <si>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</si>
  <si>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воздушных линий</t>
  </si>
  <si>
    <t>7.</t>
  </si>
  <si>
    <t>Строительство двухцепных воздушных линий</t>
  </si>
  <si>
    <t>Строительство кабельных линий</t>
  </si>
  <si>
    <t>8.</t>
  </si>
  <si>
    <t>Строительство двухкабельных линий</t>
  </si>
  <si>
    <t>-----</t>
  </si>
  <si>
    <t xml:space="preserve">Распределительные пункты (РП), Номинальный ток от 500 А до 1000 А включительно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</si>
</sst>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00"/>
    <numFmt numFmtId="183" formatCode="#,##0.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sz val="13"/>
      <color indexed="12"/>
      <name val="Calibri"/>
      <family val="2"/>
    </font>
    <font>
      <sz val="13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FF"/>
      <name val="Calibri"/>
      <family val="2"/>
    </font>
    <font>
      <sz val="13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/>
    </xf>
    <xf numFmtId="0" fontId="3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4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4" fontId="31" fillId="0" borderId="0" xfId="0" applyNumberFormat="1" applyFont="1" applyAlignment="1">
      <alignment/>
    </xf>
    <xf numFmtId="0" fontId="13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textRotation="90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182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/>
    </xf>
    <xf numFmtId="183" fontId="9" fillId="0" borderId="10" xfId="0" applyNumberFormat="1" applyFont="1" applyBorder="1" applyAlignment="1">
      <alignment vertical="top"/>
    </xf>
    <xf numFmtId="183" fontId="9" fillId="0" borderId="10" xfId="0" applyNumberFormat="1" applyFont="1" applyBorder="1" applyAlignment="1">
      <alignment horizontal="right"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182" fontId="5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 wrapText="1" indent="1"/>
    </xf>
    <xf numFmtId="0" fontId="2" fillId="0" borderId="20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view="pageBreakPreview" zoomScaleNormal="85" zoomScaleSheetLayoutView="100" zoomScalePageLayoutView="0" workbookViewId="0" topLeftCell="A1">
      <selection activeCell="B4" sqref="B4"/>
    </sheetView>
  </sheetViews>
  <sheetFormatPr defaultColWidth="3.125" defaultRowHeight="12.75"/>
  <cols>
    <col min="1" max="1" width="6.75390625" style="1" customWidth="1"/>
    <col min="2" max="2" width="90.75390625" style="1" customWidth="1"/>
    <col min="3" max="4" width="30.75390625" style="1" customWidth="1"/>
    <col min="5" max="10" width="13.25390625" style="42" customWidth="1"/>
    <col min="11" max="16384" width="3.125" style="1" customWidth="1"/>
  </cols>
  <sheetData>
    <row r="1" ht="15.75">
      <c r="D1" s="8" t="s">
        <v>42</v>
      </c>
    </row>
    <row r="2" spans="4:10" s="2" customFormat="1" ht="12.75">
      <c r="D2" s="9" t="s">
        <v>5</v>
      </c>
      <c r="E2" s="43"/>
      <c r="F2" s="43"/>
      <c r="G2" s="43"/>
      <c r="H2" s="43"/>
      <c r="I2" s="43"/>
      <c r="J2" s="43"/>
    </row>
    <row r="3" spans="2:37" s="2" customFormat="1" ht="12.75">
      <c r="B3" s="12"/>
      <c r="C3" s="12"/>
      <c r="D3" s="10" t="s">
        <v>0</v>
      </c>
      <c r="E3" s="44"/>
      <c r="F3" s="44"/>
      <c r="G3" s="44"/>
      <c r="H3" s="44"/>
      <c r="I3" s="44"/>
      <c r="J3" s="4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ht="15.75">
      <c r="D4" s="8"/>
    </row>
    <row r="5" spans="4:10" s="3" customFormat="1" ht="12">
      <c r="D5" s="11" t="s">
        <v>83</v>
      </c>
      <c r="E5" s="45"/>
      <c r="F5" s="45"/>
      <c r="G5" s="45"/>
      <c r="H5" s="45"/>
      <c r="I5" s="45"/>
      <c r="J5" s="45"/>
    </row>
    <row r="6" spans="1:10" s="16" customFormat="1" ht="17.25">
      <c r="A6" s="13"/>
      <c r="B6" s="13"/>
      <c r="C6" s="14"/>
      <c r="D6" s="15"/>
      <c r="E6" s="46"/>
      <c r="F6" s="41"/>
      <c r="G6" s="41"/>
      <c r="H6" s="41"/>
      <c r="I6" s="41"/>
      <c r="J6" s="41"/>
    </row>
    <row r="7" spans="1:10" s="16" customFormat="1" ht="17.25">
      <c r="A7" s="13"/>
      <c r="B7" s="13"/>
      <c r="C7" s="13"/>
      <c r="D7" s="13"/>
      <c r="E7" s="46"/>
      <c r="F7" s="41"/>
      <c r="G7" s="41"/>
      <c r="H7" s="41"/>
      <c r="I7" s="41"/>
      <c r="J7" s="41"/>
    </row>
    <row r="8" spans="1:10" s="16" customFormat="1" ht="18.75">
      <c r="A8" s="82" t="s">
        <v>43</v>
      </c>
      <c r="B8" s="82"/>
      <c r="C8" s="82"/>
      <c r="D8" s="82"/>
      <c r="E8" s="46"/>
      <c r="F8" s="41"/>
      <c r="G8" s="41"/>
      <c r="H8" s="41"/>
      <c r="I8" s="41"/>
      <c r="J8" s="41"/>
    </row>
    <row r="9" spans="1:10" s="16" customFormat="1" ht="18.75">
      <c r="A9" s="83" t="s">
        <v>44</v>
      </c>
      <c r="B9" s="83"/>
      <c r="C9" s="83"/>
      <c r="D9" s="83"/>
      <c r="E9" s="46"/>
      <c r="F9" s="41"/>
      <c r="G9" s="41"/>
      <c r="H9" s="41"/>
      <c r="I9" s="41"/>
      <c r="J9" s="41"/>
    </row>
    <row r="10" spans="1:10" s="16" customFormat="1" ht="17.25">
      <c r="A10" s="17"/>
      <c r="B10" s="17"/>
      <c r="C10" s="17"/>
      <c r="D10" s="17"/>
      <c r="E10" s="46"/>
      <c r="F10" s="41"/>
      <c r="G10" s="41"/>
      <c r="H10" s="41"/>
      <c r="I10" s="41"/>
      <c r="J10" s="41"/>
    </row>
    <row r="11" spans="1:10" s="20" customFormat="1" ht="66">
      <c r="A11" s="18" t="s">
        <v>45</v>
      </c>
      <c r="B11" s="18" t="s">
        <v>46</v>
      </c>
      <c r="C11" s="18" t="s">
        <v>47</v>
      </c>
      <c r="D11" s="18" t="s">
        <v>48</v>
      </c>
      <c r="E11" s="47"/>
      <c r="F11" s="48"/>
      <c r="G11" s="48"/>
      <c r="H11" s="48"/>
      <c r="I11" s="48"/>
      <c r="J11" s="48"/>
    </row>
    <row r="12" spans="1:10" s="26" customFormat="1" ht="16.5">
      <c r="A12" s="21" t="s">
        <v>2</v>
      </c>
      <c r="B12" s="22" t="s">
        <v>7</v>
      </c>
      <c r="C12" s="23">
        <f>J24</f>
        <v>244.34477399999997</v>
      </c>
      <c r="D12" s="24">
        <f>I24</f>
        <v>233.868</v>
      </c>
      <c r="E12" s="49"/>
      <c r="F12" s="50"/>
      <c r="G12" s="50"/>
      <c r="H12" s="50"/>
      <c r="I12" s="50"/>
      <c r="J12" s="50"/>
    </row>
    <row r="13" spans="1:10" s="26" customFormat="1" ht="16.5">
      <c r="A13" s="21" t="s">
        <v>3</v>
      </c>
      <c r="B13" s="22" t="s">
        <v>49</v>
      </c>
      <c r="C13" s="23">
        <f>J33</f>
        <v>855.1132000000001</v>
      </c>
      <c r="D13" s="24">
        <f>I33</f>
        <v>2330.3333333333335</v>
      </c>
      <c r="E13" s="49"/>
      <c r="F13" s="50"/>
      <c r="G13" s="50"/>
      <c r="H13" s="50"/>
      <c r="I13" s="50"/>
      <c r="J13" s="50"/>
    </row>
    <row r="14" spans="1:10" s="26" customFormat="1" ht="33">
      <c r="A14" s="21" t="s">
        <v>4</v>
      </c>
      <c r="B14" s="22" t="s">
        <v>50</v>
      </c>
      <c r="C14" s="23">
        <f>J37</f>
        <v>2121.8423473333332</v>
      </c>
      <c r="D14" s="24">
        <f>I37</f>
        <v>182.7378</v>
      </c>
      <c r="E14" s="49"/>
      <c r="F14" s="50"/>
      <c r="G14" s="50"/>
      <c r="H14" s="50"/>
      <c r="I14" s="50"/>
      <c r="J14" s="50"/>
    </row>
    <row r="15" spans="1:10" s="26" customFormat="1" ht="16.5">
      <c r="A15" s="21" t="s">
        <v>29</v>
      </c>
      <c r="B15" s="22" t="s">
        <v>8</v>
      </c>
      <c r="C15" s="27"/>
      <c r="D15" s="28"/>
      <c r="E15" s="49"/>
      <c r="F15" s="50"/>
      <c r="G15" s="50"/>
      <c r="H15" s="50"/>
      <c r="I15" s="50"/>
      <c r="J15" s="50"/>
    </row>
    <row r="16" spans="1:10" s="16" customFormat="1" ht="17.25">
      <c r="A16" s="13"/>
      <c r="B16" s="13"/>
      <c r="C16" s="29"/>
      <c r="D16" s="29"/>
      <c r="E16" s="46"/>
      <c r="F16" s="41"/>
      <c r="G16" s="41"/>
      <c r="H16" s="41"/>
      <c r="I16" s="41"/>
      <c r="J16" s="41"/>
    </row>
    <row r="17" spans="1:10" s="16" customFormat="1" ht="17.25">
      <c r="A17" s="13"/>
      <c r="B17" s="13"/>
      <c r="C17" s="13"/>
      <c r="D17" s="13"/>
      <c r="E17" s="46"/>
      <c r="F17" s="41"/>
      <c r="G17" s="41"/>
      <c r="H17" s="41"/>
      <c r="I17" s="41"/>
      <c r="J17" s="41"/>
    </row>
    <row r="18" spans="1:10" s="16" customFormat="1" ht="17.25">
      <c r="A18" s="13"/>
      <c r="B18" s="13"/>
      <c r="C18" s="13"/>
      <c r="D18" s="13"/>
      <c r="E18" s="46"/>
      <c r="F18" s="41"/>
      <c r="G18" s="41"/>
      <c r="H18" s="41"/>
      <c r="I18" s="41"/>
      <c r="J18" s="41"/>
    </row>
    <row r="19" spans="1:10" s="16" customFormat="1" ht="17.25">
      <c r="A19" s="84" t="s">
        <v>85</v>
      </c>
      <c r="B19" s="84"/>
      <c r="C19" s="84"/>
      <c r="D19" s="84"/>
      <c r="E19" s="30"/>
      <c r="F19" s="30"/>
      <c r="G19" s="30"/>
      <c r="H19" s="31"/>
      <c r="I19" s="31"/>
      <c r="J19" s="32"/>
    </row>
    <row r="20" spans="1:10" s="16" customFormat="1" ht="17.25" customHeight="1">
      <c r="A20" s="81" t="s">
        <v>51</v>
      </c>
      <c r="B20" s="81" t="s">
        <v>52</v>
      </c>
      <c r="C20" s="81" t="s">
        <v>54</v>
      </c>
      <c r="D20" s="81" t="s">
        <v>53</v>
      </c>
      <c r="E20" s="85"/>
      <c r="F20" s="85"/>
      <c r="G20" s="85"/>
      <c r="H20" s="85"/>
      <c r="I20" s="85"/>
      <c r="J20" s="85"/>
    </row>
    <row r="21" spans="1:10" s="16" customFormat="1" ht="17.25">
      <c r="A21" s="81"/>
      <c r="B21" s="81"/>
      <c r="C21" s="81"/>
      <c r="D21" s="81"/>
      <c r="E21" s="85" t="s">
        <v>55</v>
      </c>
      <c r="F21" s="85"/>
      <c r="G21" s="85"/>
      <c r="H21" s="85" t="s">
        <v>56</v>
      </c>
      <c r="I21" s="85"/>
      <c r="J21" s="85"/>
    </row>
    <row r="22" spans="1:10" s="16" customFormat="1" ht="127.5">
      <c r="A22" s="81"/>
      <c r="B22" s="81"/>
      <c r="C22" s="81"/>
      <c r="D22" s="81"/>
      <c r="E22" s="33" t="s">
        <v>57</v>
      </c>
      <c r="F22" s="34" t="s">
        <v>58</v>
      </c>
      <c r="G22" s="33" t="s">
        <v>59</v>
      </c>
      <c r="H22" s="33" t="s">
        <v>57</v>
      </c>
      <c r="I22" s="34" t="s">
        <v>58</v>
      </c>
      <c r="J22" s="33" t="s">
        <v>59</v>
      </c>
    </row>
    <row r="23" spans="1:10" s="16" customFormat="1" ht="17.25">
      <c r="A23" s="35" t="s">
        <v>4</v>
      </c>
      <c r="B23" s="36" t="s">
        <v>60</v>
      </c>
      <c r="C23" s="35" t="s">
        <v>84</v>
      </c>
      <c r="D23" s="35">
        <v>0.4</v>
      </c>
      <c r="E23" s="37"/>
      <c r="F23" s="37"/>
      <c r="G23" s="37"/>
      <c r="H23" s="38"/>
      <c r="I23" s="38"/>
      <c r="J23" s="39"/>
    </row>
    <row r="24" spans="1:10" s="16" customFormat="1" ht="17.25">
      <c r="A24" s="77" t="s">
        <v>61</v>
      </c>
      <c r="B24" s="76" t="s">
        <v>62</v>
      </c>
      <c r="C24" s="75">
        <v>0.4</v>
      </c>
      <c r="D24" s="66">
        <v>2017</v>
      </c>
      <c r="E24" s="67" t="s">
        <v>98</v>
      </c>
      <c r="F24" s="66">
        <v>347</v>
      </c>
      <c r="G24" s="66">
        <v>303.65758</v>
      </c>
      <c r="H24" s="86"/>
      <c r="I24" s="86">
        <f>AVERAGE(F24:F32)</f>
        <v>233.868</v>
      </c>
      <c r="J24" s="86">
        <f>AVERAGE(G24:G32)</f>
        <v>244.34477399999997</v>
      </c>
    </row>
    <row r="25" spans="1:10" s="16" customFormat="1" ht="17.25">
      <c r="A25" s="77"/>
      <c r="B25" s="76"/>
      <c r="C25" s="75"/>
      <c r="D25" s="66">
        <v>2018</v>
      </c>
      <c r="E25" s="67" t="s">
        <v>98</v>
      </c>
      <c r="F25" s="68">
        <v>208</v>
      </c>
      <c r="G25" s="68">
        <v>195.40695</v>
      </c>
      <c r="H25" s="87"/>
      <c r="I25" s="87"/>
      <c r="J25" s="87"/>
    </row>
    <row r="26" spans="1:10" s="16" customFormat="1" ht="17.25">
      <c r="A26" s="77"/>
      <c r="B26" s="76"/>
      <c r="C26" s="75"/>
      <c r="D26" s="66">
        <v>2019</v>
      </c>
      <c r="E26" s="67" t="s">
        <v>98</v>
      </c>
      <c r="F26" s="66">
        <v>186</v>
      </c>
      <c r="G26" s="66">
        <v>615.04167</v>
      </c>
      <c r="H26" s="87"/>
      <c r="I26" s="87"/>
      <c r="J26" s="87"/>
    </row>
    <row r="27" spans="1:10" s="16" customFormat="1" ht="17.25">
      <c r="A27" s="72" t="s">
        <v>63</v>
      </c>
      <c r="B27" s="69" t="s">
        <v>64</v>
      </c>
      <c r="C27" s="78">
        <v>0.4</v>
      </c>
      <c r="D27" s="66">
        <v>2017</v>
      </c>
      <c r="E27" s="67" t="s">
        <v>98</v>
      </c>
      <c r="F27" s="66">
        <v>165</v>
      </c>
      <c r="G27" s="66">
        <v>41.723</v>
      </c>
      <c r="H27" s="87"/>
      <c r="I27" s="87"/>
      <c r="J27" s="87"/>
    </row>
    <row r="28" spans="1:10" s="16" customFormat="1" ht="17.25">
      <c r="A28" s="73"/>
      <c r="B28" s="70"/>
      <c r="C28" s="79"/>
      <c r="D28" s="66">
        <v>2018</v>
      </c>
      <c r="E28" s="67" t="s">
        <v>98</v>
      </c>
      <c r="F28" s="67" t="s">
        <v>98</v>
      </c>
      <c r="G28" s="67" t="s">
        <v>98</v>
      </c>
      <c r="H28" s="87"/>
      <c r="I28" s="87"/>
      <c r="J28" s="87"/>
    </row>
    <row r="29" spans="1:10" s="16" customFormat="1" ht="17.25">
      <c r="A29" s="74"/>
      <c r="B29" s="71"/>
      <c r="C29" s="80"/>
      <c r="D29" s="66">
        <v>2019</v>
      </c>
      <c r="E29" s="67" t="s">
        <v>98</v>
      </c>
      <c r="F29" s="67" t="s">
        <v>98</v>
      </c>
      <c r="G29" s="67" t="s">
        <v>98</v>
      </c>
      <c r="H29" s="87"/>
      <c r="I29" s="87"/>
      <c r="J29" s="87"/>
    </row>
    <row r="30" spans="1:10" s="16" customFormat="1" ht="17.25">
      <c r="A30" s="77" t="s">
        <v>63</v>
      </c>
      <c r="B30" s="76" t="s">
        <v>99</v>
      </c>
      <c r="C30" s="75">
        <v>0.4</v>
      </c>
      <c r="D30" s="66">
        <v>2017</v>
      </c>
      <c r="E30" s="67" t="s">
        <v>98</v>
      </c>
      <c r="F30" s="67" t="s">
        <v>98</v>
      </c>
      <c r="G30" s="67" t="s">
        <v>98</v>
      </c>
      <c r="H30" s="87"/>
      <c r="I30" s="87"/>
      <c r="J30" s="87"/>
    </row>
    <row r="31" spans="1:10" s="16" customFormat="1" ht="17.25">
      <c r="A31" s="77"/>
      <c r="B31" s="76"/>
      <c r="C31" s="75"/>
      <c r="D31" s="66">
        <v>2018</v>
      </c>
      <c r="E31" s="67" t="s">
        <v>98</v>
      </c>
      <c r="F31" s="67" t="s">
        <v>98</v>
      </c>
      <c r="G31" s="67" t="s">
        <v>98</v>
      </c>
      <c r="H31" s="87"/>
      <c r="I31" s="87"/>
      <c r="J31" s="87"/>
    </row>
    <row r="32" spans="1:10" s="16" customFormat="1" ht="17.25">
      <c r="A32" s="77"/>
      <c r="B32" s="76"/>
      <c r="C32" s="75"/>
      <c r="D32" s="66">
        <v>2019</v>
      </c>
      <c r="E32" s="67" t="s">
        <v>98</v>
      </c>
      <c r="F32" s="66">
        <v>263.34</v>
      </c>
      <c r="G32" s="66">
        <v>65.89467</v>
      </c>
      <c r="H32" s="88"/>
      <c r="I32" s="88"/>
      <c r="J32" s="88"/>
    </row>
    <row r="33" spans="1:10" s="16" customFormat="1" ht="17.25">
      <c r="A33" s="77" t="s">
        <v>65</v>
      </c>
      <c r="B33" s="76" t="s">
        <v>66</v>
      </c>
      <c r="C33" s="75">
        <v>0.4</v>
      </c>
      <c r="D33" s="66">
        <v>2017</v>
      </c>
      <c r="E33" s="67" t="s">
        <v>98</v>
      </c>
      <c r="F33" s="66">
        <v>1921</v>
      </c>
      <c r="G33" s="66">
        <v>393.70244</v>
      </c>
      <c r="H33" s="89"/>
      <c r="I33" s="89">
        <f>AVERAGE(F33:F35)</f>
        <v>2330.3333333333335</v>
      </c>
      <c r="J33" s="90">
        <f>AVERAGE(G33:G35)</f>
        <v>855.1132000000001</v>
      </c>
    </row>
    <row r="34" spans="1:10" s="16" customFormat="1" ht="17.25">
      <c r="A34" s="77"/>
      <c r="B34" s="76"/>
      <c r="C34" s="75"/>
      <c r="D34" s="66">
        <v>2018</v>
      </c>
      <c r="E34" s="67" t="s">
        <v>98</v>
      </c>
      <c r="F34" s="68">
        <v>2807</v>
      </c>
      <c r="G34" s="68">
        <v>487.18655</v>
      </c>
      <c r="H34" s="89"/>
      <c r="I34" s="89"/>
      <c r="J34" s="90"/>
    </row>
    <row r="35" spans="1:10" s="16" customFormat="1" ht="17.25">
      <c r="A35" s="77"/>
      <c r="B35" s="76"/>
      <c r="C35" s="75"/>
      <c r="D35" s="66">
        <v>2019</v>
      </c>
      <c r="E35" s="67" t="s">
        <v>98</v>
      </c>
      <c r="F35" s="66">
        <v>2263</v>
      </c>
      <c r="G35" s="66">
        <v>1684.45061</v>
      </c>
      <c r="H35" s="89"/>
      <c r="I35" s="89"/>
      <c r="J35" s="90"/>
    </row>
    <row r="36" spans="1:10" s="16" customFormat="1" ht="42.75">
      <c r="A36" s="35" t="s">
        <v>29</v>
      </c>
      <c r="B36" s="40" t="s">
        <v>67</v>
      </c>
      <c r="C36" s="35" t="s">
        <v>84</v>
      </c>
      <c r="D36" s="35" t="s">
        <v>68</v>
      </c>
      <c r="E36" s="37"/>
      <c r="F36" s="37"/>
      <c r="G36" s="37"/>
      <c r="H36" s="38"/>
      <c r="I36" s="38"/>
      <c r="J36" s="39"/>
    </row>
    <row r="37" spans="1:10" s="41" customFormat="1" ht="17.25" customHeight="1">
      <c r="A37" s="77" t="s">
        <v>69</v>
      </c>
      <c r="B37" s="91" t="s">
        <v>70</v>
      </c>
      <c r="C37" s="75" t="s">
        <v>68</v>
      </c>
      <c r="D37" s="66">
        <v>2017</v>
      </c>
      <c r="E37" s="67" t="s">
        <v>98</v>
      </c>
      <c r="F37" s="66">
        <v>15</v>
      </c>
      <c r="G37" s="66">
        <v>379.80228999999997</v>
      </c>
      <c r="H37" s="86"/>
      <c r="I37" s="86">
        <f>AVERAGE(F37:F57)</f>
        <v>182.7378</v>
      </c>
      <c r="J37" s="86">
        <f>AVERAGE(G37:G57)</f>
        <v>2121.8423473333332</v>
      </c>
    </row>
    <row r="38" spans="1:10" s="41" customFormat="1" ht="17.25">
      <c r="A38" s="77"/>
      <c r="B38" s="91"/>
      <c r="C38" s="75"/>
      <c r="D38" s="66">
        <v>2018</v>
      </c>
      <c r="E38" s="67" t="s">
        <v>98</v>
      </c>
      <c r="F38" s="68">
        <v>8.93</v>
      </c>
      <c r="G38" s="68">
        <v>347.0512</v>
      </c>
      <c r="H38" s="87"/>
      <c r="I38" s="87"/>
      <c r="J38" s="87"/>
    </row>
    <row r="39" spans="1:10" s="41" customFormat="1" ht="17.25">
      <c r="A39" s="77"/>
      <c r="B39" s="91"/>
      <c r="C39" s="75"/>
      <c r="D39" s="66">
        <v>2019</v>
      </c>
      <c r="E39" s="67" t="s">
        <v>98</v>
      </c>
      <c r="F39" s="68">
        <v>110</v>
      </c>
      <c r="G39" s="66">
        <v>2919.9047100000003</v>
      </c>
      <c r="H39" s="87"/>
      <c r="I39" s="87"/>
      <c r="J39" s="87"/>
    </row>
    <row r="40" spans="1:10" s="41" customFormat="1" ht="17.25" customHeight="1">
      <c r="A40" s="77" t="s">
        <v>71</v>
      </c>
      <c r="B40" s="91" t="s">
        <v>72</v>
      </c>
      <c r="C40" s="75" t="s">
        <v>68</v>
      </c>
      <c r="D40" s="66">
        <v>2017</v>
      </c>
      <c r="E40" s="67" t="s">
        <v>98</v>
      </c>
      <c r="F40" s="66">
        <v>30</v>
      </c>
      <c r="G40" s="66">
        <v>890.72711</v>
      </c>
      <c r="H40" s="87"/>
      <c r="I40" s="87"/>
      <c r="J40" s="87"/>
    </row>
    <row r="41" spans="1:10" s="41" customFormat="1" ht="17.25">
      <c r="A41" s="77"/>
      <c r="B41" s="91"/>
      <c r="C41" s="75"/>
      <c r="D41" s="66">
        <v>2018</v>
      </c>
      <c r="E41" s="67" t="s">
        <v>98</v>
      </c>
      <c r="F41" s="68">
        <v>75</v>
      </c>
      <c r="G41" s="68">
        <v>1912.55448</v>
      </c>
      <c r="H41" s="87"/>
      <c r="I41" s="87"/>
      <c r="J41" s="87"/>
    </row>
    <row r="42" spans="1:10" s="41" customFormat="1" ht="17.25">
      <c r="A42" s="77"/>
      <c r="B42" s="91"/>
      <c r="C42" s="75"/>
      <c r="D42" s="66">
        <v>2019</v>
      </c>
      <c r="E42" s="67" t="s">
        <v>98</v>
      </c>
      <c r="F42" s="66">
        <v>80</v>
      </c>
      <c r="G42" s="66">
        <v>1035.1923299999999</v>
      </c>
      <c r="H42" s="87"/>
      <c r="I42" s="87"/>
      <c r="J42" s="87"/>
    </row>
    <row r="43" spans="1:10" s="41" customFormat="1" ht="17.25" customHeight="1">
      <c r="A43" s="77" t="s">
        <v>73</v>
      </c>
      <c r="B43" s="76" t="s">
        <v>74</v>
      </c>
      <c r="C43" s="75" t="s">
        <v>68</v>
      </c>
      <c r="D43" s="66">
        <v>2017</v>
      </c>
      <c r="E43" s="67" t="s">
        <v>98</v>
      </c>
      <c r="F43" s="66">
        <v>85</v>
      </c>
      <c r="G43" s="66">
        <v>1147.3522600000001</v>
      </c>
      <c r="H43" s="87"/>
      <c r="I43" s="87"/>
      <c r="J43" s="87"/>
    </row>
    <row r="44" spans="1:10" s="41" customFormat="1" ht="17.25">
      <c r="A44" s="77"/>
      <c r="B44" s="76"/>
      <c r="C44" s="75"/>
      <c r="D44" s="66">
        <v>2018</v>
      </c>
      <c r="E44" s="67" t="s">
        <v>98</v>
      </c>
      <c r="F44" s="68">
        <v>305</v>
      </c>
      <c r="G44" s="68">
        <v>3540.28788</v>
      </c>
      <c r="H44" s="87"/>
      <c r="I44" s="87"/>
      <c r="J44" s="87"/>
    </row>
    <row r="45" spans="1:10" s="41" customFormat="1" ht="17.25">
      <c r="A45" s="77"/>
      <c r="B45" s="76"/>
      <c r="C45" s="75"/>
      <c r="D45" s="66">
        <v>2019</v>
      </c>
      <c r="E45" s="67" t="s">
        <v>98</v>
      </c>
      <c r="F45" s="66">
        <v>115</v>
      </c>
      <c r="G45" s="66">
        <v>2820.61969</v>
      </c>
      <c r="H45" s="87"/>
      <c r="I45" s="87"/>
      <c r="J45" s="87"/>
    </row>
    <row r="46" spans="1:10" s="41" customFormat="1" ht="17.25" customHeight="1">
      <c r="A46" s="77" t="s">
        <v>75</v>
      </c>
      <c r="B46" s="91" t="s">
        <v>76</v>
      </c>
      <c r="C46" s="75" t="s">
        <v>68</v>
      </c>
      <c r="D46" s="66">
        <v>2017</v>
      </c>
      <c r="E46" s="67" t="s">
        <v>98</v>
      </c>
      <c r="F46" s="66">
        <v>674</v>
      </c>
      <c r="G46" s="66">
        <v>4285.61536</v>
      </c>
      <c r="H46" s="87"/>
      <c r="I46" s="87"/>
      <c r="J46" s="87"/>
    </row>
    <row r="47" spans="1:10" s="41" customFormat="1" ht="17.25">
      <c r="A47" s="77"/>
      <c r="B47" s="91"/>
      <c r="C47" s="75"/>
      <c r="D47" s="66">
        <v>2018</v>
      </c>
      <c r="E47" s="67" t="s">
        <v>98</v>
      </c>
      <c r="F47" s="67" t="s">
        <v>98</v>
      </c>
      <c r="G47" s="67" t="s">
        <v>98</v>
      </c>
      <c r="H47" s="87"/>
      <c r="I47" s="87"/>
      <c r="J47" s="87"/>
    </row>
    <row r="48" spans="1:10" s="41" customFormat="1" ht="17.25">
      <c r="A48" s="77"/>
      <c r="B48" s="91"/>
      <c r="C48" s="75"/>
      <c r="D48" s="66">
        <v>2019</v>
      </c>
      <c r="E48" s="67" t="s">
        <v>98</v>
      </c>
      <c r="F48" s="66">
        <v>120</v>
      </c>
      <c r="G48" s="66">
        <v>1519.9765</v>
      </c>
      <c r="H48" s="87"/>
      <c r="I48" s="87"/>
      <c r="J48" s="87"/>
    </row>
    <row r="49" spans="1:10" s="16" customFormat="1" ht="17.25" customHeight="1">
      <c r="A49" s="77" t="s">
        <v>77</v>
      </c>
      <c r="B49" s="91" t="s">
        <v>78</v>
      </c>
      <c r="C49" s="75" t="s">
        <v>68</v>
      </c>
      <c r="D49" s="66">
        <v>2017</v>
      </c>
      <c r="E49" s="67" t="s">
        <v>98</v>
      </c>
      <c r="F49" s="66">
        <v>243.7</v>
      </c>
      <c r="G49" s="66">
        <v>1376.619</v>
      </c>
      <c r="H49" s="87"/>
      <c r="I49" s="87"/>
      <c r="J49" s="87"/>
    </row>
    <row r="50" spans="1:10" s="16" customFormat="1" ht="17.25">
      <c r="A50" s="77"/>
      <c r="B50" s="91"/>
      <c r="C50" s="75"/>
      <c r="D50" s="66">
        <v>2018</v>
      </c>
      <c r="E50" s="67" t="s">
        <v>98</v>
      </c>
      <c r="F50" s="67" t="s">
        <v>98</v>
      </c>
      <c r="G50" s="67" t="s">
        <v>98</v>
      </c>
      <c r="H50" s="87"/>
      <c r="I50" s="87"/>
      <c r="J50" s="87"/>
    </row>
    <row r="51" spans="1:10" s="16" customFormat="1" ht="17.25">
      <c r="A51" s="77"/>
      <c r="B51" s="91"/>
      <c r="C51" s="75"/>
      <c r="D51" s="66">
        <v>2019</v>
      </c>
      <c r="E51" s="67" t="s">
        <v>98</v>
      </c>
      <c r="F51" s="66">
        <v>168.437</v>
      </c>
      <c r="G51" s="66">
        <v>3489.82287</v>
      </c>
      <c r="H51" s="87"/>
      <c r="I51" s="87"/>
      <c r="J51" s="87"/>
    </row>
    <row r="52" spans="1:10" s="16" customFormat="1" ht="17.25" customHeight="1">
      <c r="A52" s="77" t="s">
        <v>79</v>
      </c>
      <c r="B52" s="91" t="s">
        <v>80</v>
      </c>
      <c r="C52" s="75" t="s">
        <v>68</v>
      </c>
      <c r="D52" s="66">
        <v>2017</v>
      </c>
      <c r="E52" s="67" t="s">
        <v>98</v>
      </c>
      <c r="F52" s="67" t="s">
        <v>98</v>
      </c>
      <c r="G52" s="67" t="s">
        <v>98</v>
      </c>
      <c r="H52" s="87"/>
      <c r="I52" s="87"/>
      <c r="J52" s="87"/>
    </row>
    <row r="53" spans="1:10" s="16" customFormat="1" ht="17.25">
      <c r="A53" s="77"/>
      <c r="B53" s="91"/>
      <c r="C53" s="75"/>
      <c r="D53" s="66">
        <v>2018</v>
      </c>
      <c r="E53" s="67" t="s">
        <v>98</v>
      </c>
      <c r="F53" s="67" t="s">
        <v>98</v>
      </c>
      <c r="G53" s="67" t="s">
        <v>98</v>
      </c>
      <c r="H53" s="87"/>
      <c r="I53" s="87"/>
      <c r="J53" s="87"/>
    </row>
    <row r="54" spans="1:10" s="16" customFormat="1" ht="17.25">
      <c r="A54" s="77"/>
      <c r="B54" s="91"/>
      <c r="C54" s="75"/>
      <c r="D54" s="66">
        <v>2019</v>
      </c>
      <c r="E54" s="67" t="s">
        <v>98</v>
      </c>
      <c r="F54" s="66">
        <v>300</v>
      </c>
      <c r="G54" s="66">
        <v>2807.12612</v>
      </c>
      <c r="H54" s="87"/>
      <c r="I54" s="87"/>
      <c r="J54" s="87"/>
    </row>
    <row r="55" spans="1:10" s="16" customFormat="1" ht="17.25" customHeight="1">
      <c r="A55" s="77" t="s">
        <v>81</v>
      </c>
      <c r="B55" s="91" t="s">
        <v>82</v>
      </c>
      <c r="C55" s="75" t="s">
        <v>68</v>
      </c>
      <c r="D55" s="66">
        <v>2017</v>
      </c>
      <c r="E55" s="67" t="s">
        <v>98</v>
      </c>
      <c r="F55" s="67" t="s">
        <v>98</v>
      </c>
      <c r="G55" s="67" t="s">
        <v>98</v>
      </c>
      <c r="H55" s="87"/>
      <c r="I55" s="87"/>
      <c r="J55" s="87"/>
    </row>
    <row r="56" spans="1:10" s="16" customFormat="1" ht="17.25">
      <c r="A56" s="77"/>
      <c r="B56" s="91"/>
      <c r="C56" s="75"/>
      <c r="D56" s="66">
        <v>2018</v>
      </c>
      <c r="E56" s="67" t="s">
        <v>98</v>
      </c>
      <c r="F56" s="67" t="s">
        <v>98</v>
      </c>
      <c r="G56" s="67" t="s">
        <v>98</v>
      </c>
      <c r="H56" s="87"/>
      <c r="I56" s="87"/>
      <c r="J56" s="87"/>
    </row>
    <row r="57" spans="1:10" s="16" customFormat="1" ht="17.25">
      <c r="A57" s="77"/>
      <c r="B57" s="91"/>
      <c r="C57" s="75"/>
      <c r="D57" s="66">
        <v>2019</v>
      </c>
      <c r="E57" s="67" t="s">
        <v>98</v>
      </c>
      <c r="F57" s="66">
        <v>411</v>
      </c>
      <c r="G57" s="66">
        <v>3354.9834100000003</v>
      </c>
      <c r="H57" s="88"/>
      <c r="I57" s="88"/>
      <c r="J57" s="88"/>
    </row>
    <row r="58" spans="5:10" s="16" customFormat="1" ht="17.25">
      <c r="E58" s="41"/>
      <c r="F58" s="41"/>
      <c r="G58" s="41"/>
      <c r="H58" s="41"/>
      <c r="I58" s="41"/>
      <c r="J58" s="41"/>
    </row>
    <row r="59" spans="5:10" s="16" customFormat="1" ht="17.25">
      <c r="E59" s="41"/>
      <c r="F59" s="41"/>
      <c r="G59" s="41"/>
      <c r="H59" s="41"/>
      <c r="I59" s="41"/>
      <c r="J59" s="41"/>
    </row>
    <row r="60" spans="5:10" s="16" customFormat="1" ht="17.25">
      <c r="E60" s="41"/>
      <c r="F60" s="41"/>
      <c r="G60" s="41"/>
      <c r="H60" s="41"/>
      <c r="I60" s="41"/>
      <c r="J60" s="41"/>
    </row>
    <row r="61" spans="5:10" s="16" customFormat="1" ht="17.25">
      <c r="E61" s="41"/>
      <c r="F61" s="41"/>
      <c r="G61" s="41"/>
      <c r="H61" s="41"/>
      <c r="I61" s="41"/>
      <c r="J61" s="41"/>
    </row>
    <row r="62" spans="5:10" s="16" customFormat="1" ht="17.25">
      <c r="E62" s="41"/>
      <c r="F62" s="41"/>
      <c r="G62" s="41"/>
      <c r="H62" s="41"/>
      <c r="I62" s="41"/>
      <c r="J62" s="41"/>
    </row>
    <row r="63" spans="5:10" s="16" customFormat="1" ht="17.25">
      <c r="E63" s="41"/>
      <c r="F63" s="41"/>
      <c r="G63" s="41"/>
      <c r="H63" s="41"/>
      <c r="I63" s="41"/>
      <c r="J63" s="41"/>
    </row>
    <row r="64" spans="5:10" s="16" customFormat="1" ht="17.25">
      <c r="E64" s="41"/>
      <c r="F64" s="41"/>
      <c r="G64" s="41"/>
      <c r="H64" s="41"/>
      <c r="I64" s="41"/>
      <c r="J64" s="41"/>
    </row>
    <row r="65" spans="5:10" s="16" customFormat="1" ht="17.25">
      <c r="E65" s="41"/>
      <c r="F65" s="41"/>
      <c r="G65" s="41"/>
      <c r="H65" s="41"/>
      <c r="I65" s="41"/>
      <c r="J65" s="41"/>
    </row>
  </sheetData>
  <sheetProtection/>
  <mergeCells count="53">
    <mergeCell ref="B40:B42"/>
    <mergeCell ref="A43:A45"/>
    <mergeCell ref="B43:B45"/>
    <mergeCell ref="A46:A48"/>
    <mergeCell ref="B46:B48"/>
    <mergeCell ref="A49:A51"/>
    <mergeCell ref="B49:B51"/>
    <mergeCell ref="A52:A54"/>
    <mergeCell ref="C52:C54"/>
    <mergeCell ref="C55:C57"/>
    <mergeCell ref="B52:B54"/>
    <mergeCell ref="H33:H35"/>
    <mergeCell ref="I33:I35"/>
    <mergeCell ref="J33:J35"/>
    <mergeCell ref="A37:A39"/>
    <mergeCell ref="B37:B39"/>
    <mergeCell ref="H37:H57"/>
    <mergeCell ref="I37:I57"/>
    <mergeCell ref="J37:J57"/>
    <mergeCell ref="A55:A57"/>
    <mergeCell ref="B55:B57"/>
    <mergeCell ref="E20:G20"/>
    <mergeCell ref="H20:J20"/>
    <mergeCell ref="E21:G21"/>
    <mergeCell ref="H21:J21"/>
    <mergeCell ref="A24:A26"/>
    <mergeCell ref="B24:B26"/>
    <mergeCell ref="H24:H32"/>
    <mergeCell ref="I24:I32"/>
    <mergeCell ref="J24:J32"/>
    <mergeCell ref="A30:A32"/>
    <mergeCell ref="A8:D8"/>
    <mergeCell ref="A9:D9"/>
    <mergeCell ref="A19:D19"/>
    <mergeCell ref="A20:A22"/>
    <mergeCell ref="B20:B22"/>
    <mergeCell ref="D20:D22"/>
    <mergeCell ref="C24:C26"/>
    <mergeCell ref="C30:C32"/>
    <mergeCell ref="C33:C35"/>
    <mergeCell ref="C27:C29"/>
    <mergeCell ref="C20:C22"/>
    <mergeCell ref="C49:C51"/>
    <mergeCell ref="B27:B29"/>
    <mergeCell ref="A27:A29"/>
    <mergeCell ref="C37:C39"/>
    <mergeCell ref="C40:C42"/>
    <mergeCell ref="C43:C45"/>
    <mergeCell ref="C46:C48"/>
    <mergeCell ref="B30:B32"/>
    <mergeCell ref="A33:A35"/>
    <mergeCell ref="B33:B35"/>
    <mergeCell ref="A40:A42"/>
  </mergeCells>
  <printOptions/>
  <pageMargins left="0.7874015748031497" right="0.5118110236220472" top="0.5905511811023623" bottom="0.3937007874015748" header="0.1968503937007874" footer="0.1968503937007874"/>
  <pageSetup fitToHeight="0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85" zoomScaleNormal="85" zoomScaleSheetLayoutView="85" zoomScalePageLayoutView="0" workbookViewId="0" topLeftCell="A1">
      <selection activeCell="B5" sqref="B5"/>
    </sheetView>
  </sheetViews>
  <sheetFormatPr defaultColWidth="2.375" defaultRowHeight="12.75"/>
  <cols>
    <col min="1" max="1" width="6.75390625" style="51" customWidth="1"/>
    <col min="2" max="2" width="90.75390625" style="51" customWidth="1"/>
    <col min="3" max="5" width="30.75390625" style="51" customWidth="1"/>
    <col min="6" max="10" width="16.875" style="51" customWidth="1"/>
    <col min="11" max="21" width="30.75390625" style="51" customWidth="1"/>
    <col min="22" max="16384" width="2.375" style="51" customWidth="1"/>
  </cols>
  <sheetData>
    <row r="1" ht="15.75">
      <c r="D1" s="56" t="s">
        <v>41</v>
      </c>
    </row>
    <row r="2" s="52" customFormat="1" ht="12.75">
      <c r="D2" s="57" t="s">
        <v>9</v>
      </c>
    </row>
    <row r="3" spans="3:4" s="52" customFormat="1" ht="12.75">
      <c r="C3" s="53"/>
      <c r="D3" s="57" t="s">
        <v>0</v>
      </c>
    </row>
    <row r="4" ht="15.75">
      <c r="D4" s="56"/>
    </row>
    <row r="5" spans="3:4" s="54" customFormat="1" ht="12">
      <c r="C5" s="55"/>
      <c r="D5" s="58" t="s">
        <v>83</v>
      </c>
    </row>
    <row r="8" spans="1:10" ht="18.75">
      <c r="A8" s="59"/>
      <c r="B8" s="82" t="s">
        <v>43</v>
      </c>
      <c r="C8" s="82"/>
      <c r="D8" s="82"/>
      <c r="E8" s="82"/>
      <c r="F8" s="59"/>
      <c r="G8" s="60"/>
      <c r="H8" s="60"/>
      <c r="I8" s="60"/>
      <c r="J8" s="60"/>
    </row>
    <row r="9" spans="1:10" ht="18.75">
      <c r="A9" s="59"/>
      <c r="B9" s="82" t="s">
        <v>86</v>
      </c>
      <c r="C9" s="82"/>
      <c r="D9" s="82"/>
      <c r="E9" s="82"/>
      <c r="F9" s="59"/>
      <c r="G9" s="60"/>
      <c r="H9" s="60"/>
      <c r="I9" s="60"/>
      <c r="J9" s="60"/>
    </row>
    <row r="10" spans="1:10" ht="18.75">
      <c r="A10" s="59"/>
      <c r="B10" s="82" t="s">
        <v>87</v>
      </c>
      <c r="C10" s="82"/>
      <c r="D10" s="82"/>
      <c r="E10" s="82"/>
      <c r="F10" s="59"/>
      <c r="G10" s="60"/>
      <c r="H10" s="60"/>
      <c r="I10" s="60"/>
      <c r="J10" s="60"/>
    </row>
    <row r="11" spans="1:10" ht="16.5">
      <c r="A11" s="59"/>
      <c r="B11" s="59"/>
      <c r="C11" s="59"/>
      <c r="D11" s="59"/>
      <c r="E11" s="59"/>
      <c r="F11" s="59"/>
      <c r="G11" s="60"/>
      <c r="H11" s="60"/>
      <c r="I11" s="60"/>
      <c r="J11" s="60"/>
    </row>
    <row r="12" spans="1:10" ht="115.5">
      <c r="A12" s="18" t="s">
        <v>45</v>
      </c>
      <c r="B12" s="18" t="s">
        <v>88</v>
      </c>
      <c r="C12" s="18" t="s">
        <v>89</v>
      </c>
      <c r="D12" s="18" t="s">
        <v>90</v>
      </c>
      <c r="E12" s="18" t="s">
        <v>91</v>
      </c>
      <c r="F12" s="19"/>
      <c r="G12" s="20"/>
      <c r="H12" s="20"/>
      <c r="I12" s="20"/>
      <c r="J12" s="20"/>
    </row>
    <row r="13" spans="1:10" ht="16.5">
      <c r="A13" s="92" t="s">
        <v>2</v>
      </c>
      <c r="B13" s="22" t="s">
        <v>10</v>
      </c>
      <c r="C13" s="61"/>
      <c r="D13" s="61"/>
      <c r="E13" s="61"/>
      <c r="F13" s="25"/>
      <c r="G13" s="26"/>
      <c r="H13" s="26"/>
      <c r="I13" s="26"/>
      <c r="J13" s="26"/>
    </row>
    <row r="14" spans="1:10" ht="16.5">
      <c r="A14" s="92"/>
      <c r="B14" s="62" t="s">
        <v>11</v>
      </c>
      <c r="C14" s="63">
        <f>J37</f>
        <v>445.06284999999997</v>
      </c>
      <c r="D14" s="64">
        <f>H37/1000</f>
        <v>0.3331</v>
      </c>
      <c r="E14" s="64">
        <f>I37</f>
        <v>255.808</v>
      </c>
      <c r="F14" s="25"/>
      <c r="G14" s="26"/>
      <c r="H14" s="26"/>
      <c r="I14" s="26"/>
      <c r="J14" s="26"/>
    </row>
    <row r="15" spans="1:10" ht="16.5">
      <c r="A15" s="92"/>
      <c r="B15" s="62" t="s">
        <v>12</v>
      </c>
      <c r="C15" s="63">
        <f>J43</f>
        <v>818.6064</v>
      </c>
      <c r="D15" s="64">
        <f>H43/1000</f>
        <v>0.32111666666666666</v>
      </c>
      <c r="E15" s="64">
        <f>I43</f>
        <v>953.6895</v>
      </c>
      <c r="F15" s="25"/>
      <c r="G15" s="26"/>
      <c r="H15" s="26"/>
      <c r="I15" s="26"/>
      <c r="J15" s="26"/>
    </row>
    <row r="16" spans="1:10" ht="16.5">
      <c r="A16" s="92"/>
      <c r="B16" s="62" t="s">
        <v>13</v>
      </c>
      <c r="C16" s="65"/>
      <c r="D16" s="65"/>
      <c r="E16" s="65"/>
      <c r="F16" s="25"/>
      <c r="G16" s="26"/>
      <c r="H16" s="26"/>
      <c r="I16" s="26"/>
      <c r="J16" s="26"/>
    </row>
    <row r="17" spans="1:10" ht="16.5">
      <c r="A17" s="92" t="s">
        <v>3</v>
      </c>
      <c r="B17" s="22" t="s">
        <v>14</v>
      </c>
      <c r="C17" s="64"/>
      <c r="D17" s="64"/>
      <c r="E17" s="64"/>
      <c r="F17" s="25"/>
      <c r="G17" s="26"/>
      <c r="H17" s="26"/>
      <c r="I17" s="26"/>
      <c r="J17" s="26"/>
    </row>
    <row r="18" spans="1:10" ht="16.5">
      <c r="A18" s="92"/>
      <c r="B18" s="62" t="s">
        <v>11</v>
      </c>
      <c r="C18" s="64">
        <f>J28</f>
        <v>30713.178523333336</v>
      </c>
      <c r="D18" s="64">
        <f>H28/1000</f>
        <v>25.338933333333333</v>
      </c>
      <c r="E18" s="64">
        <f>I28</f>
        <v>3670.9</v>
      </c>
      <c r="F18" s="25"/>
      <c r="G18" s="26"/>
      <c r="H18" s="26"/>
      <c r="I18" s="26"/>
      <c r="J18" s="26"/>
    </row>
    <row r="19" spans="1:10" ht="16.5">
      <c r="A19" s="92"/>
      <c r="B19" s="62" t="s">
        <v>12</v>
      </c>
      <c r="C19" s="64">
        <f>J31</f>
        <v>15035.50098</v>
      </c>
      <c r="D19" s="64">
        <f>H31/1000</f>
        <v>13.194375</v>
      </c>
      <c r="E19" s="64">
        <f>I31</f>
        <v>1264.75</v>
      </c>
      <c r="F19" s="25"/>
      <c r="G19" s="26"/>
      <c r="H19" s="26"/>
      <c r="I19" s="26"/>
      <c r="J19" s="26"/>
    </row>
    <row r="20" spans="1:10" ht="16.5">
      <c r="A20" s="92"/>
      <c r="B20" s="62" t="s">
        <v>13</v>
      </c>
      <c r="C20" s="65"/>
      <c r="D20" s="65"/>
      <c r="E20" s="65"/>
      <c r="F20" s="25"/>
      <c r="G20" s="26"/>
      <c r="H20" s="26"/>
      <c r="I20" s="26"/>
      <c r="J20" s="26"/>
    </row>
    <row r="21" spans="1:10" ht="17.25">
      <c r="A21" s="13"/>
      <c r="B21" s="13"/>
      <c r="C21" s="29"/>
      <c r="D21" s="29"/>
      <c r="E21" s="13"/>
      <c r="F21" s="16"/>
      <c r="G21" s="16"/>
      <c r="H21" s="16"/>
      <c r="I21" s="16"/>
      <c r="J21" s="16"/>
    </row>
    <row r="22" spans="1:10" ht="17.25">
      <c r="A22" s="13"/>
      <c r="B22" s="13"/>
      <c r="C22" s="13"/>
      <c r="D22" s="13"/>
      <c r="E22" s="13"/>
      <c r="F22" s="16"/>
      <c r="G22" s="16"/>
      <c r="H22" s="16"/>
      <c r="I22" s="16"/>
      <c r="J22" s="16"/>
    </row>
    <row r="23" spans="1:10" ht="17.25">
      <c r="A23" s="13"/>
      <c r="B23" s="13"/>
      <c r="C23" s="13"/>
      <c r="D23" s="13"/>
      <c r="E23" s="13"/>
      <c r="F23" s="16"/>
      <c r="G23" s="16"/>
      <c r="H23" s="16"/>
      <c r="I23" s="16"/>
      <c r="J23" s="16"/>
    </row>
    <row r="24" spans="1:10" ht="15.75">
      <c r="A24" s="84" t="s">
        <v>85</v>
      </c>
      <c r="B24" s="84"/>
      <c r="C24" s="84"/>
      <c r="D24" s="84"/>
      <c r="E24" s="30"/>
      <c r="F24" s="30"/>
      <c r="G24" s="30"/>
      <c r="H24" s="31"/>
      <c r="I24" s="31"/>
      <c r="J24" s="32"/>
    </row>
    <row r="25" spans="1:10" ht="15.75" customHeight="1">
      <c r="A25" s="81" t="s">
        <v>51</v>
      </c>
      <c r="B25" s="81" t="s">
        <v>52</v>
      </c>
      <c r="C25" s="81" t="s">
        <v>54</v>
      </c>
      <c r="D25" s="81" t="s">
        <v>53</v>
      </c>
      <c r="E25" s="85"/>
      <c r="F25" s="85"/>
      <c r="G25" s="85"/>
      <c r="H25" s="85"/>
      <c r="I25" s="85"/>
      <c r="J25" s="85"/>
    </row>
    <row r="26" spans="1:10" ht="15.75">
      <c r="A26" s="81"/>
      <c r="B26" s="81"/>
      <c r="C26" s="81"/>
      <c r="D26" s="81"/>
      <c r="E26" s="85" t="s">
        <v>55</v>
      </c>
      <c r="F26" s="85"/>
      <c r="G26" s="85"/>
      <c r="H26" s="85" t="s">
        <v>56</v>
      </c>
      <c r="I26" s="85"/>
      <c r="J26" s="85"/>
    </row>
    <row r="27" spans="1:10" ht="93.75">
      <c r="A27" s="81"/>
      <c r="B27" s="81"/>
      <c r="C27" s="81"/>
      <c r="D27" s="81"/>
      <c r="E27" s="33" t="s">
        <v>57</v>
      </c>
      <c r="F27" s="34" t="s">
        <v>58</v>
      </c>
      <c r="G27" s="33" t="s">
        <v>59</v>
      </c>
      <c r="H27" s="33" t="s">
        <v>57</v>
      </c>
      <c r="I27" s="34" t="s">
        <v>58</v>
      </c>
      <c r="J27" s="33" t="s">
        <v>59</v>
      </c>
    </row>
    <row r="28" spans="1:10" ht="15.75">
      <c r="A28" s="93" t="s">
        <v>2</v>
      </c>
      <c r="B28" s="94" t="s">
        <v>92</v>
      </c>
      <c r="C28" s="75">
        <v>0.4</v>
      </c>
      <c r="D28" s="66">
        <v>2017</v>
      </c>
      <c r="E28" s="66">
        <v>27722</v>
      </c>
      <c r="F28" s="66">
        <v>4181</v>
      </c>
      <c r="G28" s="66">
        <v>33676.82939</v>
      </c>
      <c r="H28" s="89">
        <f>AVERAGE(E28:E30)</f>
        <v>25338.933333333334</v>
      </c>
      <c r="I28" s="89">
        <f>AVERAGE(F28:F30)</f>
        <v>3670.9</v>
      </c>
      <c r="J28" s="90">
        <f>AVERAGE(G28:G30)</f>
        <v>30713.178523333336</v>
      </c>
    </row>
    <row r="29" spans="1:10" ht="15.75">
      <c r="A29" s="93"/>
      <c r="B29" s="94"/>
      <c r="C29" s="75"/>
      <c r="D29" s="66">
        <v>2018</v>
      </c>
      <c r="E29" s="68">
        <v>29880</v>
      </c>
      <c r="F29" s="68">
        <v>3342.1</v>
      </c>
      <c r="G29" s="68">
        <v>32537.33085</v>
      </c>
      <c r="H29" s="89"/>
      <c r="I29" s="89"/>
      <c r="J29" s="90"/>
    </row>
    <row r="30" spans="1:10" ht="15.75">
      <c r="A30" s="93"/>
      <c r="B30" s="94"/>
      <c r="C30" s="75"/>
      <c r="D30" s="66">
        <v>2019</v>
      </c>
      <c r="E30" s="66">
        <v>18414.8</v>
      </c>
      <c r="F30" s="66">
        <v>3489.6</v>
      </c>
      <c r="G30" s="66">
        <v>25925.375330000003</v>
      </c>
      <c r="H30" s="89"/>
      <c r="I30" s="89"/>
      <c r="J30" s="90"/>
    </row>
    <row r="31" spans="1:10" ht="15.75">
      <c r="A31" s="93" t="s">
        <v>2</v>
      </c>
      <c r="B31" s="94" t="s">
        <v>92</v>
      </c>
      <c r="C31" s="75" t="s">
        <v>68</v>
      </c>
      <c r="D31" s="66">
        <v>2017</v>
      </c>
      <c r="E31" s="66">
        <v>12937</v>
      </c>
      <c r="F31" s="66">
        <v>1313</v>
      </c>
      <c r="G31" s="66">
        <v>11667.062750000001</v>
      </c>
      <c r="H31" s="89">
        <f>AVERAGE(E31:E36)</f>
        <v>13194.375</v>
      </c>
      <c r="I31" s="89">
        <f>AVERAGE(F31:F36)</f>
        <v>1264.75</v>
      </c>
      <c r="J31" s="89">
        <f>AVERAGE(G31:G36)</f>
        <v>15035.50098</v>
      </c>
    </row>
    <row r="32" spans="1:10" ht="15.75">
      <c r="A32" s="93"/>
      <c r="B32" s="94"/>
      <c r="C32" s="75"/>
      <c r="D32" s="66">
        <v>2018</v>
      </c>
      <c r="E32" s="68">
        <v>7569</v>
      </c>
      <c r="F32" s="68">
        <v>3047</v>
      </c>
      <c r="G32" s="68">
        <v>11044.72111</v>
      </c>
      <c r="H32" s="89"/>
      <c r="I32" s="89"/>
      <c r="J32" s="89"/>
    </row>
    <row r="33" spans="1:10" ht="15.75">
      <c r="A33" s="93"/>
      <c r="B33" s="94"/>
      <c r="C33" s="75"/>
      <c r="D33" s="66">
        <v>2019</v>
      </c>
      <c r="E33" s="66">
        <v>30819.5</v>
      </c>
      <c r="F33" s="66">
        <v>425</v>
      </c>
      <c r="G33" s="66">
        <v>34846.59754</v>
      </c>
      <c r="H33" s="89"/>
      <c r="I33" s="89"/>
      <c r="J33" s="89"/>
    </row>
    <row r="34" spans="1:10" ht="15.75">
      <c r="A34" s="93" t="s">
        <v>93</v>
      </c>
      <c r="B34" s="95" t="s">
        <v>94</v>
      </c>
      <c r="C34" s="75" t="s">
        <v>68</v>
      </c>
      <c r="D34" s="66">
        <v>2017</v>
      </c>
      <c r="E34" s="66">
        <v>1452</v>
      </c>
      <c r="F34" s="66">
        <v>274</v>
      </c>
      <c r="G34" s="66">
        <v>2583.62252</v>
      </c>
      <c r="H34" s="89"/>
      <c r="I34" s="89"/>
      <c r="J34" s="89"/>
    </row>
    <row r="35" spans="1:10" ht="15.75">
      <c r="A35" s="93"/>
      <c r="B35" s="95"/>
      <c r="C35" s="75"/>
      <c r="D35" s="66">
        <v>2018</v>
      </c>
      <c r="E35" s="67" t="s">
        <v>98</v>
      </c>
      <c r="F35" s="67" t="s">
        <v>98</v>
      </c>
      <c r="G35" s="67" t="s">
        <v>98</v>
      </c>
      <c r="H35" s="89"/>
      <c r="I35" s="89"/>
      <c r="J35" s="89"/>
    </row>
    <row r="36" spans="1:10" ht="15.75">
      <c r="A36" s="93"/>
      <c r="B36" s="95"/>
      <c r="C36" s="75"/>
      <c r="D36" s="66">
        <v>2019</v>
      </c>
      <c r="E36" s="67" t="s">
        <v>98</v>
      </c>
      <c r="F36" s="67" t="s">
        <v>98</v>
      </c>
      <c r="G36" s="67" t="s">
        <v>98</v>
      </c>
      <c r="H36" s="89"/>
      <c r="I36" s="89"/>
      <c r="J36" s="89"/>
    </row>
    <row r="37" spans="1:10" ht="15.75">
      <c r="A37" s="93" t="s">
        <v>3</v>
      </c>
      <c r="B37" s="94" t="s">
        <v>95</v>
      </c>
      <c r="C37" s="75">
        <v>0.4</v>
      </c>
      <c r="D37" s="66">
        <v>2017</v>
      </c>
      <c r="E37" s="66">
        <v>32</v>
      </c>
      <c r="F37" s="66">
        <v>15</v>
      </c>
      <c r="G37" s="66">
        <v>32.585</v>
      </c>
      <c r="H37" s="89">
        <f>AVERAGE(E37:E42)</f>
        <v>333.1</v>
      </c>
      <c r="I37" s="89">
        <f>AVERAGE(F37:F42)</f>
        <v>255.808</v>
      </c>
      <c r="J37" s="89">
        <f>AVERAGE(G37:G42)</f>
        <v>445.06284999999997</v>
      </c>
    </row>
    <row r="38" spans="1:10" ht="15.75">
      <c r="A38" s="93"/>
      <c r="B38" s="94"/>
      <c r="C38" s="75"/>
      <c r="D38" s="66">
        <v>2018</v>
      </c>
      <c r="E38" s="68">
        <v>263</v>
      </c>
      <c r="F38" s="68">
        <v>220</v>
      </c>
      <c r="G38" s="68">
        <v>231.86867</v>
      </c>
      <c r="H38" s="89"/>
      <c r="I38" s="89"/>
      <c r="J38" s="89"/>
    </row>
    <row r="39" spans="1:10" ht="15.75">
      <c r="A39" s="93"/>
      <c r="B39" s="94"/>
      <c r="C39" s="75"/>
      <c r="D39" s="66">
        <v>2019</v>
      </c>
      <c r="E39" s="67" t="s">
        <v>98</v>
      </c>
      <c r="F39" s="67" t="s">
        <v>98</v>
      </c>
      <c r="G39" s="67" t="s">
        <v>98</v>
      </c>
      <c r="H39" s="89"/>
      <c r="I39" s="89"/>
      <c r="J39" s="89"/>
    </row>
    <row r="40" spans="1:10" ht="15.75">
      <c r="A40" s="93" t="s">
        <v>96</v>
      </c>
      <c r="B40" s="96" t="s">
        <v>97</v>
      </c>
      <c r="C40" s="78">
        <v>0.4</v>
      </c>
      <c r="D40" s="66">
        <v>2017</v>
      </c>
      <c r="E40" s="66">
        <v>718</v>
      </c>
      <c r="F40" s="66">
        <v>483.7</v>
      </c>
      <c r="G40" s="66">
        <v>705.4782</v>
      </c>
      <c r="H40" s="89"/>
      <c r="I40" s="89"/>
      <c r="J40" s="89"/>
    </row>
    <row r="41" spans="1:10" ht="15.75">
      <c r="A41" s="93"/>
      <c r="B41" s="97"/>
      <c r="C41" s="79"/>
      <c r="D41" s="66">
        <v>2018</v>
      </c>
      <c r="E41" s="68">
        <v>192</v>
      </c>
      <c r="F41" s="68">
        <v>85</v>
      </c>
      <c r="G41" s="68">
        <v>156.0553</v>
      </c>
      <c r="H41" s="89"/>
      <c r="I41" s="89"/>
      <c r="J41" s="89"/>
    </row>
    <row r="42" spans="1:10" ht="15.75">
      <c r="A42" s="93"/>
      <c r="B42" s="98"/>
      <c r="C42" s="80"/>
      <c r="D42" s="66">
        <v>2019</v>
      </c>
      <c r="E42" s="66">
        <v>460.5</v>
      </c>
      <c r="F42" s="66">
        <v>475.34</v>
      </c>
      <c r="G42" s="66">
        <v>1099.32708</v>
      </c>
      <c r="H42" s="89"/>
      <c r="I42" s="89"/>
      <c r="J42" s="89"/>
    </row>
    <row r="43" spans="1:10" ht="15.75">
      <c r="A43" s="93" t="s">
        <v>3</v>
      </c>
      <c r="B43" s="94" t="s">
        <v>95</v>
      </c>
      <c r="C43" s="85" t="s">
        <v>68</v>
      </c>
      <c r="D43" s="66">
        <v>2017</v>
      </c>
      <c r="E43" s="66">
        <v>101</v>
      </c>
      <c r="F43" s="66">
        <v>250</v>
      </c>
      <c r="G43" s="66">
        <v>268.87664</v>
      </c>
      <c r="H43" s="89">
        <f>AVERAGE(E43:E48)</f>
        <v>321.1166666666667</v>
      </c>
      <c r="I43" s="89">
        <f>AVERAGE(F43:F48)</f>
        <v>953.6895</v>
      </c>
      <c r="J43" s="89">
        <f>AVERAGE(G43:G48)</f>
        <v>818.6064</v>
      </c>
    </row>
    <row r="44" spans="1:10" ht="15.75">
      <c r="A44" s="93"/>
      <c r="B44" s="94"/>
      <c r="C44" s="85"/>
      <c r="D44" s="66">
        <v>2018</v>
      </c>
      <c r="E44" s="68">
        <v>585</v>
      </c>
      <c r="F44" s="68">
        <v>2848</v>
      </c>
      <c r="G44" s="68">
        <v>1423.03709</v>
      </c>
      <c r="H44" s="89"/>
      <c r="I44" s="89"/>
      <c r="J44" s="89"/>
    </row>
    <row r="45" spans="1:10" ht="15.75">
      <c r="A45" s="93"/>
      <c r="B45" s="94"/>
      <c r="C45" s="85"/>
      <c r="D45" s="66">
        <v>2019</v>
      </c>
      <c r="E45" s="66">
        <v>89.7</v>
      </c>
      <c r="F45" s="66">
        <v>168.437</v>
      </c>
      <c r="G45" s="66">
        <v>161.59974</v>
      </c>
      <c r="H45" s="89"/>
      <c r="I45" s="89"/>
      <c r="J45" s="89"/>
    </row>
    <row r="46" spans="1:10" ht="15.75">
      <c r="A46" s="93" t="s">
        <v>96</v>
      </c>
      <c r="B46" s="95" t="s">
        <v>97</v>
      </c>
      <c r="C46" s="75" t="s">
        <v>68</v>
      </c>
      <c r="D46" s="66">
        <v>2017</v>
      </c>
      <c r="E46" s="66">
        <v>268</v>
      </c>
      <c r="F46" s="66">
        <v>392.7</v>
      </c>
      <c r="G46" s="66">
        <v>590.568</v>
      </c>
      <c r="H46" s="89"/>
      <c r="I46" s="89"/>
      <c r="J46" s="89"/>
    </row>
    <row r="47" spans="1:10" ht="15.75">
      <c r="A47" s="93"/>
      <c r="B47" s="95"/>
      <c r="C47" s="75"/>
      <c r="D47" s="66">
        <v>2018</v>
      </c>
      <c r="E47" s="68">
        <v>539.5</v>
      </c>
      <c r="F47" s="68">
        <v>1322</v>
      </c>
      <c r="G47" s="68">
        <v>1393.78799</v>
      </c>
      <c r="H47" s="89"/>
      <c r="I47" s="89"/>
      <c r="J47" s="89"/>
    </row>
    <row r="48" spans="1:10" ht="15.75">
      <c r="A48" s="93"/>
      <c r="B48" s="95"/>
      <c r="C48" s="75"/>
      <c r="D48" s="66">
        <v>2019</v>
      </c>
      <c r="E48" s="66">
        <v>343.5</v>
      </c>
      <c r="F48" s="66">
        <v>741</v>
      </c>
      <c r="G48" s="66">
        <v>1073.76894</v>
      </c>
      <c r="H48" s="89"/>
      <c r="I48" s="89"/>
      <c r="J48" s="89"/>
    </row>
  </sheetData>
  <sheetProtection/>
  <mergeCells count="47">
    <mergeCell ref="A43:A45"/>
    <mergeCell ref="B43:B45"/>
    <mergeCell ref="H43:H48"/>
    <mergeCell ref="I43:I48"/>
    <mergeCell ref="J43:J48"/>
    <mergeCell ref="A46:A48"/>
    <mergeCell ref="B46:B48"/>
    <mergeCell ref="C43:C45"/>
    <mergeCell ref="C46:C48"/>
    <mergeCell ref="A37:A39"/>
    <mergeCell ref="B37:B39"/>
    <mergeCell ref="H37:H42"/>
    <mergeCell ref="I37:I42"/>
    <mergeCell ref="J37:J42"/>
    <mergeCell ref="A40:A42"/>
    <mergeCell ref="B40:B42"/>
    <mergeCell ref="C37:C39"/>
    <mergeCell ref="C40:C42"/>
    <mergeCell ref="A31:A33"/>
    <mergeCell ref="B31:B33"/>
    <mergeCell ref="H31:H36"/>
    <mergeCell ref="I31:I36"/>
    <mergeCell ref="J31:J36"/>
    <mergeCell ref="A34:A36"/>
    <mergeCell ref="B34:B36"/>
    <mergeCell ref="H25:J25"/>
    <mergeCell ref="E26:G26"/>
    <mergeCell ref="H26:J26"/>
    <mergeCell ref="A28:A30"/>
    <mergeCell ref="B28:B30"/>
    <mergeCell ref="H28:H30"/>
    <mergeCell ref="I28:I30"/>
    <mergeCell ref="J28:J30"/>
    <mergeCell ref="A13:A16"/>
    <mergeCell ref="A17:A20"/>
    <mergeCell ref="A24:D24"/>
    <mergeCell ref="A25:A27"/>
    <mergeCell ref="B25:B27"/>
    <mergeCell ref="D25:D27"/>
    <mergeCell ref="B8:E8"/>
    <mergeCell ref="C25:C27"/>
    <mergeCell ref="C28:C30"/>
    <mergeCell ref="C31:C33"/>
    <mergeCell ref="C34:C36"/>
    <mergeCell ref="B9:E9"/>
    <mergeCell ref="B10:E10"/>
    <mergeCell ref="E25:G25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view="pageBreakPreview" zoomScaleSheetLayoutView="100" zoomScalePageLayoutView="0" workbookViewId="0" topLeftCell="A1">
      <selection activeCell="BN16" sqref="BN16:BU16"/>
    </sheetView>
  </sheetViews>
  <sheetFormatPr defaultColWidth="0.875" defaultRowHeight="12.75"/>
  <cols>
    <col min="1" max="104" width="0.875" style="1" customWidth="1"/>
    <col min="105" max="16384" width="0.875" style="1" customWidth="1"/>
  </cols>
  <sheetData>
    <row r="1" spans="1:105" ht="15.75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</row>
    <row r="2" s="2" customFormat="1" ht="12.75">
      <c r="BQ2" s="2" t="s">
        <v>15</v>
      </c>
    </row>
    <row r="3" spans="69:105" s="2" customFormat="1" ht="39.75" customHeight="1">
      <c r="BQ3" s="99" t="s">
        <v>0</v>
      </c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</row>
    <row r="4" ht="3" customHeight="1"/>
    <row r="5" spans="69:105" s="3" customFormat="1" ht="24" customHeight="1">
      <c r="BQ5" s="100" t="s">
        <v>1</v>
      </c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</row>
    <row r="8" spans="1:105" s="4" customFormat="1" ht="16.5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102" t="s">
        <v>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</row>
    <row r="12" spans="1:105" s="2" customFormat="1" ht="42" customHeight="1">
      <c r="A12" s="103" t="s">
        <v>17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07" t="s">
        <v>18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07" t="s">
        <v>19</v>
      </c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9"/>
      <c r="CD12" s="107" t="s">
        <v>20</v>
      </c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</row>
    <row r="13" spans="1:105" s="2" customFormat="1" ht="30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107" t="s">
        <v>11</v>
      </c>
      <c r="AI13" s="108"/>
      <c r="AJ13" s="108"/>
      <c r="AK13" s="108"/>
      <c r="AL13" s="108"/>
      <c r="AM13" s="108"/>
      <c r="AN13" s="108"/>
      <c r="AO13" s="109"/>
      <c r="AP13" s="107" t="s">
        <v>21</v>
      </c>
      <c r="AQ13" s="108"/>
      <c r="AR13" s="108"/>
      <c r="AS13" s="108"/>
      <c r="AT13" s="108"/>
      <c r="AU13" s="108"/>
      <c r="AV13" s="108"/>
      <c r="AW13" s="109"/>
      <c r="AX13" s="107" t="s">
        <v>22</v>
      </c>
      <c r="AY13" s="108"/>
      <c r="AZ13" s="108"/>
      <c r="BA13" s="108"/>
      <c r="BB13" s="108"/>
      <c r="BC13" s="108"/>
      <c r="BD13" s="108"/>
      <c r="BE13" s="109"/>
      <c r="BF13" s="107" t="s">
        <v>11</v>
      </c>
      <c r="BG13" s="108"/>
      <c r="BH13" s="108"/>
      <c r="BI13" s="108"/>
      <c r="BJ13" s="108"/>
      <c r="BK13" s="108"/>
      <c r="BL13" s="108"/>
      <c r="BM13" s="109"/>
      <c r="BN13" s="107" t="s">
        <v>21</v>
      </c>
      <c r="BO13" s="108"/>
      <c r="BP13" s="108"/>
      <c r="BQ13" s="108"/>
      <c r="BR13" s="108"/>
      <c r="BS13" s="108"/>
      <c r="BT13" s="108"/>
      <c r="BU13" s="109"/>
      <c r="BV13" s="107" t="s">
        <v>22</v>
      </c>
      <c r="BW13" s="108"/>
      <c r="BX13" s="108"/>
      <c r="BY13" s="108"/>
      <c r="BZ13" s="108"/>
      <c r="CA13" s="108"/>
      <c r="CB13" s="108"/>
      <c r="CC13" s="109"/>
      <c r="CD13" s="107" t="s">
        <v>11</v>
      </c>
      <c r="CE13" s="108"/>
      <c r="CF13" s="108"/>
      <c r="CG13" s="108"/>
      <c r="CH13" s="108"/>
      <c r="CI13" s="108"/>
      <c r="CJ13" s="108"/>
      <c r="CK13" s="109"/>
      <c r="CL13" s="107" t="s">
        <v>21</v>
      </c>
      <c r="CM13" s="108"/>
      <c r="CN13" s="108"/>
      <c r="CO13" s="108"/>
      <c r="CP13" s="108"/>
      <c r="CQ13" s="108"/>
      <c r="CR13" s="108"/>
      <c r="CS13" s="109"/>
      <c r="CT13" s="107" t="s">
        <v>22</v>
      </c>
      <c r="CU13" s="108"/>
      <c r="CV13" s="108"/>
      <c r="CW13" s="108"/>
      <c r="CX13" s="108"/>
      <c r="CY13" s="108"/>
      <c r="CZ13" s="108"/>
      <c r="DA13" s="108"/>
    </row>
    <row r="14" spans="1:105" s="2" customFormat="1" ht="15" customHeight="1">
      <c r="A14" s="110" t="s">
        <v>2</v>
      </c>
      <c r="B14" s="110"/>
      <c r="C14" s="110"/>
      <c r="D14" s="110"/>
      <c r="E14" s="110"/>
      <c r="F14" s="111" t="s">
        <v>23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113">
        <v>656</v>
      </c>
      <c r="AI14" s="114"/>
      <c r="AJ14" s="114"/>
      <c r="AK14" s="114"/>
      <c r="AL14" s="114"/>
      <c r="AM14" s="114"/>
      <c r="AN14" s="114"/>
      <c r="AO14" s="115"/>
      <c r="AP14" s="113"/>
      <c r="AQ14" s="114"/>
      <c r="AR14" s="114"/>
      <c r="AS14" s="114"/>
      <c r="AT14" s="114"/>
      <c r="AU14" s="114"/>
      <c r="AV14" s="114"/>
      <c r="AW14" s="115"/>
      <c r="AX14" s="113"/>
      <c r="AY14" s="114"/>
      <c r="AZ14" s="114"/>
      <c r="BA14" s="114"/>
      <c r="BB14" s="114"/>
      <c r="BC14" s="114"/>
      <c r="BD14" s="114"/>
      <c r="BE14" s="115"/>
      <c r="BF14" s="113">
        <v>6658.45</v>
      </c>
      <c r="BG14" s="114"/>
      <c r="BH14" s="114"/>
      <c r="BI14" s="114"/>
      <c r="BJ14" s="114"/>
      <c r="BK14" s="114"/>
      <c r="BL14" s="114"/>
      <c r="BM14" s="115"/>
      <c r="BN14" s="113"/>
      <c r="BO14" s="114"/>
      <c r="BP14" s="114"/>
      <c r="BQ14" s="114"/>
      <c r="BR14" s="114"/>
      <c r="BS14" s="114"/>
      <c r="BT14" s="114"/>
      <c r="BU14" s="115"/>
      <c r="BV14" s="113"/>
      <c r="BW14" s="114"/>
      <c r="BX14" s="114"/>
      <c r="BY14" s="114"/>
      <c r="BZ14" s="114"/>
      <c r="CA14" s="114"/>
      <c r="CB14" s="114"/>
      <c r="CC14" s="115"/>
      <c r="CD14" s="113">
        <v>1352.11</v>
      </c>
      <c r="CE14" s="114"/>
      <c r="CF14" s="114"/>
      <c r="CG14" s="114"/>
      <c r="CH14" s="114"/>
      <c r="CI14" s="114"/>
      <c r="CJ14" s="114"/>
      <c r="CK14" s="115"/>
      <c r="CL14" s="113"/>
      <c r="CM14" s="114"/>
      <c r="CN14" s="114"/>
      <c r="CO14" s="114"/>
      <c r="CP14" s="114"/>
      <c r="CQ14" s="114"/>
      <c r="CR14" s="114"/>
      <c r="CS14" s="115"/>
      <c r="CT14" s="113"/>
      <c r="CU14" s="114"/>
      <c r="CV14" s="114"/>
      <c r="CW14" s="114"/>
      <c r="CX14" s="114"/>
      <c r="CY14" s="114"/>
      <c r="CZ14" s="114"/>
      <c r="DA14" s="114"/>
    </row>
    <row r="15" spans="1:105" s="2" customFormat="1" ht="27.75" customHeight="1">
      <c r="A15" s="110"/>
      <c r="B15" s="110"/>
      <c r="C15" s="110"/>
      <c r="D15" s="110"/>
      <c r="E15" s="110"/>
      <c r="F15" s="116" t="s">
        <v>24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3">
        <v>566</v>
      </c>
      <c r="AI15" s="114"/>
      <c r="AJ15" s="114"/>
      <c r="AK15" s="114"/>
      <c r="AL15" s="114"/>
      <c r="AM15" s="114"/>
      <c r="AN15" s="114"/>
      <c r="AO15" s="115"/>
      <c r="AP15" s="113"/>
      <c r="AQ15" s="114"/>
      <c r="AR15" s="114"/>
      <c r="AS15" s="114"/>
      <c r="AT15" s="114"/>
      <c r="AU15" s="114"/>
      <c r="AV15" s="114"/>
      <c r="AW15" s="115"/>
      <c r="AX15" s="113"/>
      <c r="AY15" s="114"/>
      <c r="AZ15" s="114"/>
      <c r="BA15" s="114"/>
      <c r="BB15" s="114"/>
      <c r="BC15" s="114"/>
      <c r="BD15" s="114"/>
      <c r="BE15" s="115"/>
      <c r="BF15" s="113">
        <v>6211.81</v>
      </c>
      <c r="BG15" s="114"/>
      <c r="BH15" s="114"/>
      <c r="BI15" s="114"/>
      <c r="BJ15" s="114"/>
      <c r="BK15" s="114"/>
      <c r="BL15" s="114"/>
      <c r="BM15" s="115"/>
      <c r="BN15" s="113"/>
      <c r="BO15" s="114"/>
      <c r="BP15" s="114"/>
      <c r="BQ15" s="114"/>
      <c r="BR15" s="114"/>
      <c r="BS15" s="114"/>
      <c r="BT15" s="114"/>
      <c r="BU15" s="115"/>
      <c r="BV15" s="113"/>
      <c r="BW15" s="114"/>
      <c r="BX15" s="114"/>
      <c r="BY15" s="114"/>
      <c r="BZ15" s="114"/>
      <c r="CA15" s="114"/>
      <c r="CB15" s="114"/>
      <c r="CC15" s="115"/>
      <c r="CD15" s="113">
        <v>311.3</v>
      </c>
      <c r="CE15" s="114"/>
      <c r="CF15" s="114"/>
      <c r="CG15" s="114"/>
      <c r="CH15" s="114"/>
      <c r="CI15" s="114"/>
      <c r="CJ15" s="114"/>
      <c r="CK15" s="115"/>
      <c r="CL15" s="113"/>
      <c r="CM15" s="114"/>
      <c r="CN15" s="114"/>
      <c r="CO15" s="114"/>
      <c r="CP15" s="114"/>
      <c r="CQ15" s="114"/>
      <c r="CR15" s="114"/>
      <c r="CS15" s="115"/>
      <c r="CT15" s="113"/>
      <c r="CU15" s="114"/>
      <c r="CV15" s="114"/>
      <c r="CW15" s="114"/>
      <c r="CX15" s="114"/>
      <c r="CY15" s="114"/>
      <c r="CZ15" s="114"/>
      <c r="DA15" s="114"/>
    </row>
    <row r="16" spans="1:105" s="2" customFormat="1" ht="15" customHeight="1">
      <c r="A16" s="110" t="s">
        <v>3</v>
      </c>
      <c r="B16" s="110"/>
      <c r="C16" s="110"/>
      <c r="D16" s="110"/>
      <c r="E16" s="110"/>
      <c r="F16" s="111" t="s">
        <v>25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  <c r="AH16" s="113">
        <v>46</v>
      </c>
      <c r="AI16" s="114"/>
      <c r="AJ16" s="114"/>
      <c r="AK16" s="114"/>
      <c r="AL16" s="114"/>
      <c r="AM16" s="114"/>
      <c r="AN16" s="114"/>
      <c r="AO16" s="115"/>
      <c r="AP16" s="113">
        <v>1</v>
      </c>
      <c r="AQ16" s="114"/>
      <c r="AR16" s="114"/>
      <c r="AS16" s="114"/>
      <c r="AT16" s="114"/>
      <c r="AU16" s="114"/>
      <c r="AV16" s="114"/>
      <c r="AW16" s="115"/>
      <c r="AX16" s="113"/>
      <c r="AY16" s="114"/>
      <c r="AZ16" s="114"/>
      <c r="BA16" s="114"/>
      <c r="BB16" s="114"/>
      <c r="BC16" s="114"/>
      <c r="BD16" s="114"/>
      <c r="BE16" s="115"/>
      <c r="BF16" s="113">
        <v>2065.53</v>
      </c>
      <c r="BG16" s="114"/>
      <c r="BH16" s="114"/>
      <c r="BI16" s="114"/>
      <c r="BJ16" s="114"/>
      <c r="BK16" s="114"/>
      <c r="BL16" s="114"/>
      <c r="BM16" s="115"/>
      <c r="BN16" s="113">
        <v>16.9</v>
      </c>
      <c r="BO16" s="114"/>
      <c r="BP16" s="114"/>
      <c r="BQ16" s="114"/>
      <c r="BR16" s="114"/>
      <c r="BS16" s="114"/>
      <c r="BT16" s="114"/>
      <c r="BU16" s="115"/>
      <c r="BV16" s="113"/>
      <c r="BW16" s="114"/>
      <c r="BX16" s="114"/>
      <c r="BY16" s="114"/>
      <c r="BZ16" s="114"/>
      <c r="CA16" s="114"/>
      <c r="CB16" s="114"/>
      <c r="CC16" s="115"/>
      <c r="CD16" s="113">
        <v>2324.21</v>
      </c>
      <c r="CE16" s="114"/>
      <c r="CF16" s="114"/>
      <c r="CG16" s="114"/>
      <c r="CH16" s="114"/>
      <c r="CI16" s="114"/>
      <c r="CJ16" s="114"/>
      <c r="CK16" s="115"/>
      <c r="CL16" s="113">
        <v>19.25</v>
      </c>
      <c r="CM16" s="114"/>
      <c r="CN16" s="114"/>
      <c r="CO16" s="114"/>
      <c r="CP16" s="114"/>
      <c r="CQ16" s="114"/>
      <c r="CR16" s="114"/>
      <c r="CS16" s="115"/>
      <c r="CT16" s="113"/>
      <c r="CU16" s="114"/>
      <c r="CV16" s="114"/>
      <c r="CW16" s="114"/>
      <c r="CX16" s="114"/>
      <c r="CY16" s="114"/>
      <c r="CZ16" s="114"/>
      <c r="DA16" s="114"/>
    </row>
    <row r="17" spans="1:105" s="2" customFormat="1" ht="27.75" customHeight="1">
      <c r="A17" s="110"/>
      <c r="B17" s="110"/>
      <c r="C17" s="110"/>
      <c r="D17" s="110"/>
      <c r="E17" s="110"/>
      <c r="F17" s="116" t="s">
        <v>26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  <c r="AH17" s="113">
        <v>5</v>
      </c>
      <c r="AI17" s="114"/>
      <c r="AJ17" s="114"/>
      <c r="AK17" s="114"/>
      <c r="AL17" s="114"/>
      <c r="AM17" s="114"/>
      <c r="AN17" s="114"/>
      <c r="AO17" s="115"/>
      <c r="AP17" s="113"/>
      <c r="AQ17" s="114"/>
      <c r="AR17" s="114"/>
      <c r="AS17" s="114"/>
      <c r="AT17" s="114"/>
      <c r="AU17" s="114"/>
      <c r="AV17" s="114"/>
      <c r="AW17" s="115"/>
      <c r="AX17" s="113"/>
      <c r="AY17" s="114"/>
      <c r="AZ17" s="114"/>
      <c r="BA17" s="114"/>
      <c r="BB17" s="114"/>
      <c r="BC17" s="114"/>
      <c r="BD17" s="114"/>
      <c r="BE17" s="115"/>
      <c r="BF17" s="113">
        <v>258</v>
      </c>
      <c r="BG17" s="114"/>
      <c r="BH17" s="114"/>
      <c r="BI17" s="114"/>
      <c r="BJ17" s="114"/>
      <c r="BK17" s="114"/>
      <c r="BL17" s="114"/>
      <c r="BM17" s="115"/>
      <c r="BN17" s="113"/>
      <c r="BO17" s="114"/>
      <c r="BP17" s="114"/>
      <c r="BQ17" s="114"/>
      <c r="BR17" s="114"/>
      <c r="BS17" s="114"/>
      <c r="BT17" s="114"/>
      <c r="BU17" s="115"/>
      <c r="BV17" s="113"/>
      <c r="BW17" s="114"/>
      <c r="BX17" s="114"/>
      <c r="BY17" s="114"/>
      <c r="BZ17" s="114"/>
      <c r="CA17" s="114"/>
      <c r="CB17" s="114"/>
      <c r="CC17" s="115"/>
      <c r="CD17" s="113">
        <v>209.59</v>
      </c>
      <c r="CE17" s="114"/>
      <c r="CF17" s="114"/>
      <c r="CG17" s="114"/>
      <c r="CH17" s="114"/>
      <c r="CI17" s="114"/>
      <c r="CJ17" s="114"/>
      <c r="CK17" s="115"/>
      <c r="CL17" s="113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4"/>
    </row>
    <row r="18" spans="1:105" s="2" customFormat="1" ht="15" customHeight="1">
      <c r="A18" s="110" t="s">
        <v>4</v>
      </c>
      <c r="B18" s="110"/>
      <c r="C18" s="110"/>
      <c r="D18" s="110"/>
      <c r="E18" s="110"/>
      <c r="F18" s="111" t="s">
        <v>27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13">
        <v>3</v>
      </c>
      <c r="AI18" s="114"/>
      <c r="AJ18" s="114"/>
      <c r="AK18" s="114"/>
      <c r="AL18" s="114"/>
      <c r="AM18" s="114"/>
      <c r="AN18" s="114"/>
      <c r="AO18" s="115"/>
      <c r="AP18" s="113">
        <v>5</v>
      </c>
      <c r="AQ18" s="114"/>
      <c r="AR18" s="114"/>
      <c r="AS18" s="114"/>
      <c r="AT18" s="114"/>
      <c r="AU18" s="114"/>
      <c r="AV18" s="114"/>
      <c r="AW18" s="115"/>
      <c r="AX18" s="113"/>
      <c r="AY18" s="114"/>
      <c r="AZ18" s="114"/>
      <c r="BA18" s="114"/>
      <c r="BB18" s="114"/>
      <c r="BC18" s="114"/>
      <c r="BD18" s="114"/>
      <c r="BE18" s="115"/>
      <c r="BF18" s="113">
        <v>536</v>
      </c>
      <c r="BG18" s="114"/>
      <c r="BH18" s="114"/>
      <c r="BI18" s="114"/>
      <c r="BJ18" s="114"/>
      <c r="BK18" s="114"/>
      <c r="BL18" s="114"/>
      <c r="BM18" s="115"/>
      <c r="BN18" s="113">
        <v>1522.2</v>
      </c>
      <c r="BO18" s="114"/>
      <c r="BP18" s="114"/>
      <c r="BQ18" s="114"/>
      <c r="BR18" s="114"/>
      <c r="BS18" s="114"/>
      <c r="BT18" s="114"/>
      <c r="BU18" s="115"/>
      <c r="BV18" s="113"/>
      <c r="BW18" s="114"/>
      <c r="BX18" s="114"/>
      <c r="BY18" s="114"/>
      <c r="BZ18" s="114"/>
      <c r="CA18" s="114"/>
      <c r="CB18" s="114"/>
      <c r="CC18" s="115"/>
      <c r="CD18" s="113">
        <v>510.23</v>
      </c>
      <c r="CE18" s="114"/>
      <c r="CF18" s="114"/>
      <c r="CG18" s="114"/>
      <c r="CH18" s="114"/>
      <c r="CI18" s="114"/>
      <c r="CJ18" s="114"/>
      <c r="CK18" s="115"/>
      <c r="CL18" s="113">
        <v>2220.96</v>
      </c>
      <c r="CM18" s="114"/>
      <c r="CN18" s="114"/>
      <c r="CO18" s="114"/>
      <c r="CP18" s="114"/>
      <c r="CQ18" s="114"/>
      <c r="CR18" s="114"/>
      <c r="CS18" s="115"/>
      <c r="CT18" s="113"/>
      <c r="CU18" s="114"/>
      <c r="CV18" s="114"/>
      <c r="CW18" s="114"/>
      <c r="CX18" s="114"/>
      <c r="CY18" s="114"/>
      <c r="CZ18" s="114"/>
      <c r="DA18" s="114"/>
    </row>
    <row r="19" spans="1:105" s="2" customFormat="1" ht="40.5" customHeight="1">
      <c r="A19" s="110"/>
      <c r="B19" s="110"/>
      <c r="C19" s="110"/>
      <c r="D19" s="110"/>
      <c r="E19" s="110"/>
      <c r="F19" s="116" t="s">
        <v>28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113"/>
      <c r="AI19" s="114"/>
      <c r="AJ19" s="114"/>
      <c r="AK19" s="114"/>
      <c r="AL19" s="114"/>
      <c r="AM19" s="114"/>
      <c r="AN19" s="114"/>
      <c r="AO19" s="115"/>
      <c r="AP19" s="113"/>
      <c r="AQ19" s="114"/>
      <c r="AR19" s="114"/>
      <c r="AS19" s="114"/>
      <c r="AT19" s="114"/>
      <c r="AU19" s="114"/>
      <c r="AV19" s="114"/>
      <c r="AW19" s="115"/>
      <c r="AX19" s="113"/>
      <c r="AY19" s="114"/>
      <c r="AZ19" s="114"/>
      <c r="BA19" s="114"/>
      <c r="BB19" s="114"/>
      <c r="BC19" s="114"/>
      <c r="BD19" s="114"/>
      <c r="BE19" s="115"/>
      <c r="BF19" s="113"/>
      <c r="BG19" s="114"/>
      <c r="BH19" s="114"/>
      <c r="BI19" s="114"/>
      <c r="BJ19" s="114"/>
      <c r="BK19" s="114"/>
      <c r="BL19" s="114"/>
      <c r="BM19" s="115"/>
      <c r="BN19" s="113"/>
      <c r="BO19" s="114"/>
      <c r="BP19" s="114"/>
      <c r="BQ19" s="114"/>
      <c r="BR19" s="114"/>
      <c r="BS19" s="114"/>
      <c r="BT19" s="114"/>
      <c r="BU19" s="115"/>
      <c r="BV19" s="113"/>
      <c r="BW19" s="114"/>
      <c r="BX19" s="114"/>
      <c r="BY19" s="114"/>
      <c r="BZ19" s="114"/>
      <c r="CA19" s="114"/>
      <c r="CB19" s="114"/>
      <c r="CC19" s="115"/>
      <c r="CD19" s="113"/>
      <c r="CE19" s="114"/>
      <c r="CF19" s="114"/>
      <c r="CG19" s="114"/>
      <c r="CH19" s="114"/>
      <c r="CI19" s="114"/>
      <c r="CJ19" s="114"/>
      <c r="CK19" s="115"/>
      <c r="CL19" s="113"/>
      <c r="CM19" s="114"/>
      <c r="CN19" s="114"/>
      <c r="CO19" s="114"/>
      <c r="CP19" s="114"/>
      <c r="CQ19" s="114"/>
      <c r="CR19" s="114"/>
      <c r="CS19" s="115"/>
      <c r="CT19" s="113"/>
      <c r="CU19" s="114"/>
      <c r="CV19" s="114"/>
      <c r="CW19" s="114"/>
      <c r="CX19" s="114"/>
      <c r="CY19" s="114"/>
      <c r="CZ19" s="114"/>
      <c r="DA19" s="114"/>
    </row>
    <row r="20" spans="1:105" s="2" customFormat="1" ht="27.75" customHeight="1">
      <c r="A20" s="110" t="s">
        <v>29</v>
      </c>
      <c r="B20" s="110"/>
      <c r="C20" s="110"/>
      <c r="D20" s="110"/>
      <c r="E20" s="110"/>
      <c r="F20" s="111" t="s">
        <v>30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113"/>
      <c r="AI20" s="114"/>
      <c r="AJ20" s="114"/>
      <c r="AK20" s="114"/>
      <c r="AL20" s="114"/>
      <c r="AM20" s="114"/>
      <c r="AN20" s="114"/>
      <c r="AO20" s="115"/>
      <c r="AP20" s="113"/>
      <c r="AQ20" s="114"/>
      <c r="AR20" s="114"/>
      <c r="AS20" s="114"/>
      <c r="AT20" s="114"/>
      <c r="AU20" s="114"/>
      <c r="AV20" s="114"/>
      <c r="AW20" s="115"/>
      <c r="AX20" s="113">
        <v>1</v>
      </c>
      <c r="AY20" s="114"/>
      <c r="AZ20" s="114"/>
      <c r="BA20" s="114"/>
      <c r="BB20" s="114"/>
      <c r="BC20" s="114"/>
      <c r="BD20" s="114"/>
      <c r="BE20" s="115"/>
      <c r="BF20" s="113"/>
      <c r="BG20" s="114"/>
      <c r="BH20" s="114"/>
      <c r="BI20" s="114"/>
      <c r="BJ20" s="114"/>
      <c r="BK20" s="114"/>
      <c r="BL20" s="114"/>
      <c r="BM20" s="115"/>
      <c r="BN20" s="113"/>
      <c r="BO20" s="114"/>
      <c r="BP20" s="114"/>
      <c r="BQ20" s="114"/>
      <c r="BR20" s="114"/>
      <c r="BS20" s="114"/>
      <c r="BT20" s="114"/>
      <c r="BU20" s="115"/>
      <c r="BV20" s="113">
        <v>4</v>
      </c>
      <c r="BW20" s="114"/>
      <c r="BX20" s="114"/>
      <c r="BY20" s="114"/>
      <c r="BZ20" s="114"/>
      <c r="CA20" s="114"/>
      <c r="CB20" s="114"/>
      <c r="CC20" s="115"/>
      <c r="CD20" s="113"/>
      <c r="CE20" s="114"/>
      <c r="CF20" s="114"/>
      <c r="CG20" s="114"/>
      <c r="CH20" s="114"/>
      <c r="CI20" s="114"/>
      <c r="CJ20" s="114"/>
      <c r="CK20" s="115"/>
      <c r="CL20" s="113"/>
      <c r="CM20" s="114"/>
      <c r="CN20" s="114"/>
      <c r="CO20" s="114"/>
      <c r="CP20" s="114"/>
      <c r="CQ20" s="114"/>
      <c r="CR20" s="114"/>
      <c r="CS20" s="115"/>
      <c r="CT20" s="113">
        <v>15.31</v>
      </c>
      <c r="CU20" s="114"/>
      <c r="CV20" s="114"/>
      <c r="CW20" s="114"/>
      <c r="CX20" s="114"/>
      <c r="CY20" s="114"/>
      <c r="CZ20" s="114"/>
      <c r="DA20" s="114"/>
    </row>
    <row r="21" spans="1:105" s="2" customFormat="1" ht="40.5" customHeight="1">
      <c r="A21" s="110"/>
      <c r="B21" s="110"/>
      <c r="C21" s="110"/>
      <c r="D21" s="110"/>
      <c r="E21" s="110"/>
      <c r="F21" s="116" t="s">
        <v>28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113"/>
      <c r="AI21" s="114"/>
      <c r="AJ21" s="114"/>
      <c r="AK21" s="114"/>
      <c r="AL21" s="114"/>
      <c r="AM21" s="114"/>
      <c r="AN21" s="114"/>
      <c r="AO21" s="115"/>
      <c r="AP21" s="113"/>
      <c r="AQ21" s="114"/>
      <c r="AR21" s="114"/>
      <c r="AS21" s="114"/>
      <c r="AT21" s="114"/>
      <c r="AU21" s="114"/>
      <c r="AV21" s="114"/>
      <c r="AW21" s="115"/>
      <c r="AX21" s="113"/>
      <c r="AY21" s="114"/>
      <c r="AZ21" s="114"/>
      <c r="BA21" s="114"/>
      <c r="BB21" s="114"/>
      <c r="BC21" s="114"/>
      <c r="BD21" s="114"/>
      <c r="BE21" s="115"/>
      <c r="BF21" s="113"/>
      <c r="BG21" s="114"/>
      <c r="BH21" s="114"/>
      <c r="BI21" s="114"/>
      <c r="BJ21" s="114"/>
      <c r="BK21" s="114"/>
      <c r="BL21" s="114"/>
      <c r="BM21" s="115"/>
      <c r="BN21" s="113"/>
      <c r="BO21" s="114"/>
      <c r="BP21" s="114"/>
      <c r="BQ21" s="114"/>
      <c r="BR21" s="114"/>
      <c r="BS21" s="114"/>
      <c r="BT21" s="114"/>
      <c r="BU21" s="115"/>
      <c r="BV21" s="113"/>
      <c r="BW21" s="114"/>
      <c r="BX21" s="114"/>
      <c r="BY21" s="114"/>
      <c r="BZ21" s="114"/>
      <c r="CA21" s="114"/>
      <c r="CB21" s="114"/>
      <c r="CC21" s="115"/>
      <c r="CD21" s="113"/>
      <c r="CE21" s="114"/>
      <c r="CF21" s="114"/>
      <c r="CG21" s="114"/>
      <c r="CH21" s="114"/>
      <c r="CI21" s="114"/>
      <c r="CJ21" s="114"/>
      <c r="CK21" s="115"/>
      <c r="CL21" s="113"/>
      <c r="CM21" s="114"/>
      <c r="CN21" s="114"/>
      <c r="CO21" s="114"/>
      <c r="CP21" s="114"/>
      <c r="CQ21" s="114"/>
      <c r="CR21" s="114"/>
      <c r="CS21" s="115"/>
      <c r="CT21" s="113"/>
      <c r="CU21" s="114"/>
      <c r="CV21" s="114"/>
      <c r="CW21" s="114"/>
      <c r="CX21" s="114"/>
      <c r="CY21" s="114"/>
      <c r="CZ21" s="114"/>
      <c r="DA21" s="114"/>
    </row>
    <row r="22" spans="1:105" s="2" customFormat="1" ht="15" customHeight="1">
      <c r="A22" s="110" t="s">
        <v>31</v>
      </c>
      <c r="B22" s="110"/>
      <c r="C22" s="110"/>
      <c r="D22" s="110"/>
      <c r="E22" s="110"/>
      <c r="F22" s="111" t="s">
        <v>32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  <c r="AH22" s="113"/>
      <c r="AI22" s="114"/>
      <c r="AJ22" s="114"/>
      <c r="AK22" s="114"/>
      <c r="AL22" s="114"/>
      <c r="AM22" s="114"/>
      <c r="AN22" s="114"/>
      <c r="AO22" s="115"/>
      <c r="AP22" s="113"/>
      <c r="AQ22" s="114"/>
      <c r="AR22" s="114"/>
      <c r="AS22" s="114"/>
      <c r="AT22" s="114"/>
      <c r="AU22" s="114"/>
      <c r="AV22" s="114"/>
      <c r="AW22" s="115"/>
      <c r="AX22" s="113"/>
      <c r="AY22" s="114"/>
      <c r="AZ22" s="114"/>
      <c r="BA22" s="114"/>
      <c r="BB22" s="114"/>
      <c r="BC22" s="114"/>
      <c r="BD22" s="114"/>
      <c r="BE22" s="115"/>
      <c r="BF22" s="113"/>
      <c r="BG22" s="114"/>
      <c r="BH22" s="114"/>
      <c r="BI22" s="114"/>
      <c r="BJ22" s="114"/>
      <c r="BK22" s="114"/>
      <c r="BL22" s="114"/>
      <c r="BM22" s="115"/>
      <c r="BN22" s="113"/>
      <c r="BO22" s="114"/>
      <c r="BP22" s="114"/>
      <c r="BQ22" s="114"/>
      <c r="BR22" s="114"/>
      <c r="BS22" s="114"/>
      <c r="BT22" s="114"/>
      <c r="BU22" s="115"/>
      <c r="BV22" s="113"/>
      <c r="BW22" s="114"/>
      <c r="BX22" s="114"/>
      <c r="BY22" s="114"/>
      <c r="BZ22" s="114"/>
      <c r="CA22" s="114"/>
      <c r="CB22" s="114"/>
      <c r="CC22" s="115"/>
      <c r="CD22" s="113"/>
      <c r="CE22" s="114"/>
      <c r="CF22" s="114"/>
      <c r="CG22" s="114"/>
      <c r="CH22" s="114"/>
      <c r="CI22" s="114"/>
      <c r="CJ22" s="114"/>
      <c r="CK22" s="115"/>
      <c r="CL22" s="113"/>
      <c r="CM22" s="114"/>
      <c r="CN22" s="114"/>
      <c r="CO22" s="114"/>
      <c r="CP22" s="114"/>
      <c r="CQ22" s="114"/>
      <c r="CR22" s="114"/>
      <c r="CS22" s="115"/>
      <c r="CT22" s="113"/>
      <c r="CU22" s="114"/>
      <c r="CV22" s="114"/>
      <c r="CW22" s="114"/>
      <c r="CX22" s="114"/>
      <c r="CY22" s="114"/>
      <c r="CZ22" s="114"/>
      <c r="DA22" s="114"/>
    </row>
    <row r="23" spans="1:105" s="2" customFormat="1" ht="40.5" customHeight="1">
      <c r="A23" s="110"/>
      <c r="B23" s="110"/>
      <c r="C23" s="110"/>
      <c r="D23" s="110"/>
      <c r="E23" s="110"/>
      <c r="F23" s="116" t="s">
        <v>28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H23" s="113"/>
      <c r="AI23" s="114"/>
      <c r="AJ23" s="114"/>
      <c r="AK23" s="114"/>
      <c r="AL23" s="114"/>
      <c r="AM23" s="114"/>
      <c r="AN23" s="114"/>
      <c r="AO23" s="115"/>
      <c r="AP23" s="113"/>
      <c r="AQ23" s="114"/>
      <c r="AR23" s="114"/>
      <c r="AS23" s="114"/>
      <c r="AT23" s="114"/>
      <c r="AU23" s="114"/>
      <c r="AV23" s="114"/>
      <c r="AW23" s="115"/>
      <c r="AX23" s="113"/>
      <c r="AY23" s="114"/>
      <c r="AZ23" s="114"/>
      <c r="BA23" s="114"/>
      <c r="BB23" s="114"/>
      <c r="BC23" s="114"/>
      <c r="BD23" s="114"/>
      <c r="BE23" s="115"/>
      <c r="BF23" s="113"/>
      <c r="BG23" s="114"/>
      <c r="BH23" s="114"/>
      <c r="BI23" s="114"/>
      <c r="BJ23" s="114"/>
      <c r="BK23" s="114"/>
      <c r="BL23" s="114"/>
      <c r="BM23" s="115"/>
      <c r="BN23" s="113"/>
      <c r="BO23" s="114"/>
      <c r="BP23" s="114"/>
      <c r="BQ23" s="114"/>
      <c r="BR23" s="114"/>
      <c r="BS23" s="114"/>
      <c r="BT23" s="114"/>
      <c r="BU23" s="115"/>
      <c r="BV23" s="113"/>
      <c r="BW23" s="114"/>
      <c r="BX23" s="114"/>
      <c r="BY23" s="114"/>
      <c r="BZ23" s="114"/>
      <c r="CA23" s="114"/>
      <c r="CB23" s="114"/>
      <c r="CC23" s="115"/>
      <c r="CD23" s="113"/>
      <c r="CE23" s="114"/>
      <c r="CF23" s="114"/>
      <c r="CG23" s="114"/>
      <c r="CH23" s="114"/>
      <c r="CI23" s="114"/>
      <c r="CJ23" s="114"/>
      <c r="CK23" s="115"/>
      <c r="CL23" s="113"/>
      <c r="CM23" s="114"/>
      <c r="CN23" s="114"/>
      <c r="CO23" s="114"/>
      <c r="CP23" s="114"/>
      <c r="CQ23" s="114"/>
      <c r="CR23" s="114"/>
      <c r="CS23" s="115"/>
      <c r="CT23" s="113"/>
      <c r="CU23" s="114"/>
      <c r="CV23" s="114"/>
      <c r="CW23" s="114"/>
      <c r="CX23" s="114"/>
      <c r="CY23" s="114"/>
      <c r="CZ23" s="114"/>
      <c r="DA23" s="114"/>
    </row>
    <row r="24" spans="1:105" s="2" customFormat="1" ht="15" customHeight="1">
      <c r="A24" s="110" t="s">
        <v>33</v>
      </c>
      <c r="B24" s="110"/>
      <c r="C24" s="110"/>
      <c r="D24" s="110"/>
      <c r="E24" s="110"/>
      <c r="F24" s="111" t="s">
        <v>34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  <c r="AH24" s="113"/>
      <c r="AI24" s="114"/>
      <c r="AJ24" s="114"/>
      <c r="AK24" s="114"/>
      <c r="AL24" s="114"/>
      <c r="AM24" s="114"/>
      <c r="AN24" s="114"/>
      <c r="AO24" s="115"/>
      <c r="AP24" s="113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5"/>
      <c r="BF24" s="113"/>
      <c r="BG24" s="114"/>
      <c r="BH24" s="114"/>
      <c r="BI24" s="114"/>
      <c r="BJ24" s="114"/>
      <c r="BK24" s="114"/>
      <c r="BL24" s="114"/>
      <c r="BM24" s="115"/>
      <c r="BN24" s="113"/>
      <c r="BO24" s="114"/>
      <c r="BP24" s="114"/>
      <c r="BQ24" s="114"/>
      <c r="BR24" s="114"/>
      <c r="BS24" s="114"/>
      <c r="BT24" s="114"/>
      <c r="BU24" s="115"/>
      <c r="BV24" s="113"/>
      <c r="BW24" s="114"/>
      <c r="BX24" s="114"/>
      <c r="BY24" s="114"/>
      <c r="BZ24" s="114"/>
      <c r="CA24" s="114"/>
      <c r="CB24" s="114"/>
      <c r="CC24" s="115"/>
      <c r="CD24" s="113"/>
      <c r="CE24" s="114"/>
      <c r="CF24" s="114"/>
      <c r="CG24" s="114"/>
      <c r="CH24" s="114"/>
      <c r="CI24" s="114"/>
      <c r="CJ24" s="114"/>
      <c r="CK24" s="115"/>
      <c r="CL24" s="113"/>
      <c r="CM24" s="114"/>
      <c r="CN24" s="114"/>
      <c r="CO24" s="114"/>
      <c r="CP24" s="114"/>
      <c r="CQ24" s="114"/>
      <c r="CR24" s="114"/>
      <c r="CS24" s="115"/>
      <c r="CT24" s="113"/>
      <c r="CU24" s="114"/>
      <c r="CV24" s="114"/>
      <c r="CW24" s="114"/>
      <c r="CX24" s="114"/>
      <c r="CY24" s="114"/>
      <c r="CZ24" s="114"/>
      <c r="DA24" s="114"/>
    </row>
    <row r="25" ht="16.5" customHeight="1"/>
    <row r="26" s="7" customFormat="1" ht="19.5" customHeight="1">
      <c r="A26" s="6" t="s">
        <v>35</v>
      </c>
    </row>
    <row r="27" spans="1:105" s="7" customFormat="1" ht="73.5" customHeight="1">
      <c r="A27" s="118" t="s">
        <v>36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</row>
    <row r="28" ht="14.25" customHeight="1"/>
  </sheetData>
  <sheetProtection/>
  <mergeCells count="140">
    <mergeCell ref="A27:DA27"/>
    <mergeCell ref="A1:DA1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3:DA3"/>
    <mergeCell ref="BQ5:DA5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view="pageBreakPreview" zoomScaleSheetLayoutView="100" zoomScalePageLayoutView="0" workbookViewId="0" topLeftCell="A1">
      <selection activeCell="CD19" sqref="CD19:CO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15.75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</row>
    <row r="2" s="2" customFormat="1" ht="12.75">
      <c r="BQ2" s="2" t="s">
        <v>37</v>
      </c>
    </row>
    <row r="3" spans="69:105" s="2" customFormat="1" ht="39.75" customHeight="1">
      <c r="BQ3" s="99" t="s">
        <v>0</v>
      </c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</row>
    <row r="4" ht="3" customHeight="1"/>
    <row r="5" spans="69:105" s="3" customFormat="1" ht="24" customHeight="1">
      <c r="BQ5" s="100" t="s">
        <v>1</v>
      </c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</row>
    <row r="7" ht="7.5" customHeight="1"/>
    <row r="8" spans="1:105" s="4" customFormat="1" ht="16.5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102" t="s">
        <v>38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</row>
    <row r="12" spans="1:105" s="2" customFormat="1" ht="30" customHeight="1">
      <c r="A12" s="103" t="s">
        <v>17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07" t="s">
        <v>39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9"/>
      <c r="BR12" s="107" t="s">
        <v>40</v>
      </c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</row>
    <row r="13" spans="1:105" s="2" customFormat="1" ht="30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107" t="s">
        <v>11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9"/>
      <c r="AT13" s="107" t="s">
        <v>12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  <c r="BF13" s="107" t="s">
        <v>22</v>
      </c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9"/>
      <c r="BR13" s="107" t="s">
        <v>11</v>
      </c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9"/>
      <c r="CD13" s="107" t="s">
        <v>12</v>
      </c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9"/>
      <c r="CP13" s="107" t="s">
        <v>22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</row>
    <row r="14" spans="1:105" s="2" customFormat="1" ht="15" customHeight="1">
      <c r="A14" s="110" t="s">
        <v>2</v>
      </c>
      <c r="B14" s="110"/>
      <c r="C14" s="110"/>
      <c r="D14" s="110"/>
      <c r="E14" s="110"/>
      <c r="F14" s="111" t="s">
        <v>23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113">
        <v>941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5"/>
      <c r="AT14" s="113">
        <v>1</v>
      </c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5"/>
      <c r="BF14" s="113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5"/>
      <c r="BR14" s="113">
        <v>8640.31</v>
      </c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5"/>
      <c r="CD14" s="113">
        <v>8</v>
      </c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</row>
    <row r="15" spans="1:105" s="2" customFormat="1" ht="27.75" customHeight="1">
      <c r="A15" s="110"/>
      <c r="B15" s="110"/>
      <c r="C15" s="110"/>
      <c r="D15" s="110"/>
      <c r="E15" s="110"/>
      <c r="F15" s="116" t="s">
        <v>24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3">
        <v>680</v>
      </c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5"/>
      <c r="AT15" s="113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5"/>
      <c r="BF15" s="113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5"/>
      <c r="BR15" s="113">
        <v>7409.81</v>
      </c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5"/>
      <c r="CD15" s="113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  <c r="CP15" s="113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</row>
    <row r="16" spans="1:105" s="2" customFormat="1" ht="21" customHeight="1">
      <c r="A16" s="110" t="s">
        <v>3</v>
      </c>
      <c r="B16" s="110"/>
      <c r="C16" s="110"/>
      <c r="D16" s="110"/>
      <c r="E16" s="110"/>
      <c r="F16" s="111" t="s">
        <v>25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  <c r="AH16" s="113">
        <v>77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5"/>
      <c r="AT16" s="113">
        <v>6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5"/>
      <c r="BF16" s="113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5"/>
      <c r="BR16" s="113">
        <v>3374.73</v>
      </c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5"/>
      <c r="CD16" s="113">
        <v>221.15</v>
      </c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</row>
    <row r="17" spans="1:105" s="2" customFormat="1" ht="27.75" customHeight="1">
      <c r="A17" s="110"/>
      <c r="B17" s="110"/>
      <c r="C17" s="110"/>
      <c r="D17" s="110"/>
      <c r="E17" s="110"/>
      <c r="F17" s="116" t="s">
        <v>26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  <c r="AH17" s="113">
        <v>9</v>
      </c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5"/>
      <c r="AT17" s="113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5"/>
      <c r="BF17" s="113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5"/>
      <c r="BR17" s="113">
        <v>361.12</v>
      </c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5"/>
      <c r="CD17" s="113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</row>
    <row r="18" spans="1:105" s="2" customFormat="1" ht="20.25" customHeight="1">
      <c r="A18" s="110" t="s">
        <v>4</v>
      </c>
      <c r="B18" s="110"/>
      <c r="C18" s="110"/>
      <c r="D18" s="110"/>
      <c r="E18" s="110"/>
      <c r="F18" s="111" t="s">
        <v>27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13">
        <v>12</v>
      </c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5"/>
      <c r="AT18" s="113">
        <v>9</v>
      </c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5"/>
      <c r="BF18" s="113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5"/>
      <c r="BR18" s="113">
        <v>4441.26</v>
      </c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5"/>
      <c r="CD18" s="113">
        <v>3335.68</v>
      </c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</row>
    <row r="19" spans="1:105" s="2" customFormat="1" ht="40.5" customHeight="1">
      <c r="A19" s="110"/>
      <c r="B19" s="110"/>
      <c r="C19" s="110"/>
      <c r="D19" s="110"/>
      <c r="E19" s="110"/>
      <c r="F19" s="116" t="s">
        <v>28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113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5"/>
      <c r="AT19" s="113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5"/>
      <c r="BF19" s="113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5"/>
      <c r="BR19" s="113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5"/>
      <c r="CD19" s="113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5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</row>
    <row r="20" spans="1:105" s="2" customFormat="1" ht="27.75" customHeight="1">
      <c r="A20" s="110" t="s">
        <v>29</v>
      </c>
      <c r="B20" s="110"/>
      <c r="C20" s="110"/>
      <c r="D20" s="110"/>
      <c r="E20" s="110"/>
      <c r="F20" s="111" t="s">
        <v>30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113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5"/>
      <c r="AT20" s="113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5"/>
      <c r="BF20" s="113">
        <v>1</v>
      </c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5"/>
      <c r="BR20" s="113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5"/>
      <c r="CD20" s="113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  <c r="CP20" s="113">
        <v>4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</row>
    <row r="21" spans="1:105" s="2" customFormat="1" ht="40.5" customHeight="1">
      <c r="A21" s="110"/>
      <c r="B21" s="110"/>
      <c r="C21" s="110"/>
      <c r="D21" s="110"/>
      <c r="E21" s="110"/>
      <c r="F21" s="116" t="s">
        <v>28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113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5"/>
      <c r="AT21" s="113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5"/>
      <c r="BF21" s="113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5"/>
      <c r="BR21" s="113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5"/>
      <c r="CD21" s="113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13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</row>
    <row r="22" spans="1:105" s="2" customFormat="1" ht="15" customHeight="1">
      <c r="A22" s="110" t="s">
        <v>31</v>
      </c>
      <c r="B22" s="110"/>
      <c r="C22" s="110"/>
      <c r="D22" s="110"/>
      <c r="E22" s="110"/>
      <c r="F22" s="111" t="s">
        <v>32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  <c r="AH22" s="113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5"/>
      <c r="AT22" s="113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113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5"/>
      <c r="BR22" s="113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5"/>
      <c r="CD22" s="113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  <c r="CP22" s="113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</row>
    <row r="23" spans="1:105" s="2" customFormat="1" ht="40.5" customHeight="1">
      <c r="A23" s="110"/>
      <c r="B23" s="110"/>
      <c r="C23" s="110"/>
      <c r="D23" s="110"/>
      <c r="E23" s="110"/>
      <c r="F23" s="116" t="s">
        <v>28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H23" s="113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5"/>
      <c r="BF23" s="113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5"/>
      <c r="BR23" s="113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5"/>
      <c r="CD23" s="113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5"/>
      <c r="CP23" s="113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</row>
    <row r="24" spans="1:105" s="2" customFormat="1" ht="15" customHeight="1">
      <c r="A24" s="110" t="s">
        <v>33</v>
      </c>
      <c r="B24" s="110"/>
      <c r="C24" s="110"/>
      <c r="D24" s="110"/>
      <c r="E24" s="110"/>
      <c r="F24" s="111" t="s">
        <v>34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  <c r="AH24" s="113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5"/>
      <c r="AT24" s="113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5"/>
      <c r="BF24" s="113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5"/>
      <c r="BR24" s="113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5"/>
      <c r="CD24" s="113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</row>
    <row r="25" ht="3" customHeight="1"/>
    <row r="26" s="7" customFormat="1" ht="20.25" customHeight="1">
      <c r="A26" s="6" t="s">
        <v>35</v>
      </c>
    </row>
    <row r="27" spans="1:105" s="7" customFormat="1" ht="77.25" customHeight="1">
      <c r="A27" s="118" t="s">
        <v>36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</row>
    <row r="28" ht="3" customHeight="1"/>
  </sheetData>
  <sheetProtection/>
  <mergeCells count="103">
    <mergeCell ref="CD24:CO24"/>
    <mergeCell ref="CP24:DA24"/>
    <mergeCell ref="A27:DA27"/>
    <mergeCell ref="A1:DA1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3:DA3"/>
    <mergeCell ref="BQ5:DA5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Жорова Наталья Юрьевна</cp:lastModifiedBy>
  <cp:lastPrinted>2019-09-18T04:32:44Z</cp:lastPrinted>
  <dcterms:created xsi:type="dcterms:W3CDTF">2011-01-11T10:25:48Z</dcterms:created>
  <dcterms:modified xsi:type="dcterms:W3CDTF">2020-09-25T02:20:45Z</dcterms:modified>
  <cp:category/>
  <cp:version/>
  <cp:contentType/>
  <cp:contentStatus/>
</cp:coreProperties>
</file>