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" sheetId="1" r:id="rId1"/>
    <sheet name="3" sheetId="2" r:id="rId2"/>
    <sheet name="4" sheetId="3" r:id="rId3"/>
    <sheet name="5" sheetId="4" r:id="rId4"/>
  </sheets>
  <externalReferences>
    <externalReference r:id="rId7"/>
  </externalReferences>
  <definedNames>
    <definedName name="TABLE" localSheetId="0">'2'!#REF!</definedName>
    <definedName name="TABLE" localSheetId="1">'3'!#REF!</definedName>
    <definedName name="TABLE" localSheetId="2">'4'!#REF!</definedName>
    <definedName name="TABLE" localSheetId="3">'5'!#REF!</definedName>
    <definedName name="TABLE_2" localSheetId="0">'2'!#REF!</definedName>
    <definedName name="TABLE_2" localSheetId="1">'3'!#REF!</definedName>
    <definedName name="TABLE_2" localSheetId="2">'4'!#REF!</definedName>
    <definedName name="TABLE_2" localSheetId="3">'5'!#REF!</definedName>
    <definedName name="_xlnm.Print_Area" localSheetId="0">'2'!$A$1:$D$15</definedName>
    <definedName name="_xlnm.Print_Area" localSheetId="1">'3'!$A$1:$E$20</definedName>
    <definedName name="_xlnm.Print_Area" localSheetId="2">'4'!$A$1:$DA$28</definedName>
    <definedName name="_xlnm.Print_Area" localSheetId="3">'5'!$A$1:$DA$28</definedName>
  </definedNames>
  <calcPr fullCalcOnLoad="1"/>
</workbook>
</file>

<file path=xl/sharedStrings.xml><?xml version="1.0" encoding="utf-8"?>
<sst xmlns="http://schemas.openxmlformats.org/spreadsheetml/2006/main" count="190" uniqueCount="98">
  <si>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</si>
  <si>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</si>
  <si>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1.</t>
  </si>
  <si>
    <t>2.</t>
  </si>
  <si>
    <t>3.</t>
  </si>
  <si>
    <t>Приложение № 2</t>
  </si>
  <si>
    <t>И Н Ф О Р М А Ц И Я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</si>
  <si>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</si>
  <si>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</si>
  <si>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Приложение № 3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</si>
  <si>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</si>
  <si>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</si>
  <si>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</si>
  <si>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</si>
  <si>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</si>
  <si>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</si>
  <si>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об осуществлении технологического присоединения
по договорам, заключенным за текущий год</t>
  </si>
  <si>
    <t>Категория заявителей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</si>
  <si>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</si>
  <si>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</si>
  <si>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</si>
  <si>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</si>
  <si>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</si>
  <si>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</si>
  <si>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</si>
  <si>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</si>
  <si>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</si>
  <si>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</si>
  <si>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</si>
  <si>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</si>
  <si>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t>От 670 кВт до 8900 кВт -
всего</t>
  </si>
  <si>
    <t>5.</t>
  </si>
  <si>
    <t>От 8900 кВт - всего</t>
  </si>
  <si>
    <t>6.</t>
  </si>
  <si>
    <t>Объекты генерации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</si>
  <si>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</si>
  <si>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</si>
  <si>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</si>
  <si>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о поданных заявках на технологическое присоединение за текущий год</t>
  </si>
  <si>
    <t>Количество заявок
(штук)</t>
  </si>
  <si>
    <t>Максимальная мощность
(кВт)</t>
  </si>
  <si>
    <t>Приложение 3 к приказу от ________ № _____</t>
  </si>
  <si>
    <t>Приложение 3 к приказу от 30.08.2019  № 301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</si>
  <si>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</si>
  <si>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</si>
  <si>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№ п/п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</si>
  <si>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</si>
  <si>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</si>
  <si>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</si>
  <si>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 xml:space="preserve">Монтаж коммутационного аппарата 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</si>
  <si>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</si>
  <si>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N п/п</t>
  </si>
  <si>
    <t>Объект электросетевого хозяйства</t>
  </si>
  <si>
    <t>Год ввода 
объекта</t>
  </si>
  <si>
    <t>Уровень 
напряжения, 
кВ</t>
  </si>
  <si>
    <t>ВСЕГО</t>
  </si>
  <si>
    <t>Средние данные за 3 предыдущих года</t>
  </si>
  <si>
    <t>Протяженность (для линий электропередачи), м</t>
  </si>
  <si>
    <t>Присоединенная максимальная мощность, кВт</t>
  </si>
  <si>
    <t>Расходы на строительство объекта, тыс. руб.</t>
  </si>
  <si>
    <t>Строительство пунктов секционирования</t>
  </si>
  <si>
    <t>3.2.1.</t>
  </si>
  <si>
    <t xml:space="preserve">Распределительные пункты (РП), Номинальный ток до 100 А включительно </t>
  </si>
  <si>
    <t>3.2.3.</t>
  </si>
  <si>
    <t xml:space="preserve">Распределительные пункты (РП), Номинальный ток от 250 до 500 А включительно </t>
  </si>
  <si>
    <t>3.3.2.</t>
  </si>
  <si>
    <t>Переключательные пункты (ПП)*, Номинальный ток до 100 А включительно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</si>
  <si>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</si>
  <si>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6(10)</t>
  </si>
  <si>
    <t>4.1.1.</t>
  </si>
  <si>
    <t>Однотрансформаторные подстанции (ТП), Трансформаторная мощность до 25 кВА включительно</t>
  </si>
  <si>
    <t>4.1.2.</t>
  </si>
  <si>
    <t>Однотрансформаторные подстанции (ТП), Трансформаторная мощность от 25 до 100 кВА включительно</t>
  </si>
  <si>
    <t>4.1.3.</t>
  </si>
  <si>
    <t>Однотрансформаторные подстанции (ТП), Трансформаторная мощность от 100 до 250 кВА включительно</t>
  </si>
  <si>
    <t>4.1.4.</t>
  </si>
  <si>
    <t>Однотрансформаторные подстанции (ТП), Трансформаторная мощность от 250 до 500 кВА включительно</t>
  </si>
  <si>
    <t>4.2.3.</t>
  </si>
  <si>
    <t>Двухтрансформаторные и более подстанции (ТП), Трансформаторная мощность от 100 до 250 кВА включительно</t>
  </si>
  <si>
    <t>4.2.4.</t>
  </si>
  <si>
    <t>Двухтрансформаторные и более подстанции (ТП), Трансформаторная мощность от 250 до 500 кВА включительно</t>
  </si>
  <si>
    <t>4.2.5.</t>
  </si>
  <si>
    <t>Двухтрансформаторные и более подстанции (ТП), Трансформаторная мощность от 500 до 1000 кВА включительно</t>
  </si>
  <si>
    <t>(в ред. Постановления Правительства РФ от 30.01.2019 № 64)</t>
  </si>
  <si>
    <t>2016-2018</t>
  </si>
  <si>
    <t>Объемы выполненных работ по технологическому присоединению заявителей в 2016-2018 годы.</t>
  </si>
  <si>
    <t>о длине линий электропередачи и об объемах максимальной</t>
  </si>
  <si>
    <t>мощности построенных объектов за 3 предыдущих года по каждому мероприятию</t>
  </si>
  <si>
    <t>Наименование мероприятий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</si>
  <si>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</si>
  <si>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</si>
  <si>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</si>
  <si>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воздушных линий</t>
  </si>
  <si>
    <t>7.</t>
  </si>
  <si>
    <t>Строительство двухцепных воздушных линий</t>
  </si>
  <si>
    <t>Строительство кабельных линий</t>
  </si>
  <si>
    <t>8.</t>
  </si>
  <si>
    <t>Строительство двухкабельных линий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</si>
</sst>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  <numFmt numFmtId="175" formatCode="#,##0.000"/>
  </numFmts>
  <fonts count="5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sz val="13"/>
      <color indexed="12"/>
      <name val="Calibri"/>
      <family val="2"/>
    </font>
    <font>
      <b/>
      <sz val="14"/>
      <name val="Times New Roman"/>
      <family val="1"/>
    </font>
    <font>
      <sz val="13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FF"/>
      <name val="Calibri"/>
      <family val="2"/>
    </font>
    <font>
      <sz val="13"/>
      <color rgb="FF0000FF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2" xfId="0" applyNumberFormat="1" applyFont="1" applyBorder="1" applyAlignment="1">
      <alignment horizontal="left" vertical="top" wrapText="1" indent="1"/>
    </xf>
    <xf numFmtId="0" fontId="7" fillId="0" borderId="0" xfId="0" applyNumberFormat="1" applyFont="1" applyBorder="1" applyAlignment="1">
      <alignment horizontal="justify" wrapText="1"/>
    </xf>
    <xf numFmtId="0" fontId="8" fillId="0" borderId="0" xfId="0" applyNumberFormat="1" applyFont="1" applyBorder="1" applyAlignment="1">
      <alignment horizontal="justify" wrapText="1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vertical="top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54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top"/>
    </xf>
    <xf numFmtId="0" fontId="27" fillId="0" borderId="17" xfId="0" applyFont="1" applyFill="1" applyBorder="1" applyAlignment="1">
      <alignment vertical="top" wrapText="1"/>
    </xf>
    <xf numFmtId="4" fontId="27" fillId="0" borderId="17" xfId="0" applyNumberFormat="1" applyFont="1" applyFill="1" applyBorder="1" applyAlignment="1">
      <alignment horizontal="center" vertical="top" wrapText="1"/>
    </xf>
    <xf numFmtId="4" fontId="27" fillId="0" borderId="17" xfId="0" applyNumberFormat="1" applyFont="1" applyBorder="1" applyAlignment="1">
      <alignment horizontal="center" vertical="top"/>
    </xf>
    <xf numFmtId="0" fontId="27" fillId="0" borderId="0" xfId="0" applyFont="1" applyBorder="1" applyAlignment="1">
      <alignment horizontal="left" vertical="top"/>
    </xf>
    <xf numFmtId="0" fontId="55" fillId="0" borderId="0" xfId="0" applyFont="1" applyBorder="1" applyAlignment="1">
      <alignment horizontal="left" vertical="top"/>
    </xf>
    <xf numFmtId="4" fontId="27" fillId="0" borderId="17" xfId="0" applyNumberFormat="1" applyFont="1" applyFill="1" applyBorder="1" applyAlignment="1">
      <alignment vertical="top" wrapText="1"/>
    </xf>
    <xf numFmtId="4" fontId="27" fillId="0" borderId="17" xfId="0" applyNumberFormat="1" applyFont="1" applyBorder="1" applyAlignment="1">
      <alignment vertical="top"/>
    </xf>
    <xf numFmtId="4" fontId="26" fillId="0" borderId="0" xfId="0" applyNumberFormat="1" applyFont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>
      <alignment vertical="center" wrapText="1"/>
    </xf>
    <xf numFmtId="4" fontId="33" fillId="0" borderId="0" xfId="0" applyNumberFormat="1" applyFont="1" applyFill="1" applyAlignment="1">
      <alignment vertical="center" wrapText="1"/>
    </xf>
    <xf numFmtId="174" fontId="33" fillId="0" borderId="0" xfId="0" applyNumberFormat="1" applyFont="1" applyFill="1" applyAlignment="1">
      <alignment vertical="center" wrapText="1"/>
    </xf>
    <xf numFmtId="0" fontId="32" fillId="0" borderId="17" xfId="0" applyNumberFormat="1" applyFont="1" applyFill="1" applyBorder="1" applyAlignment="1">
      <alignment horizontal="center" vertical="center" wrapText="1"/>
    </xf>
    <xf numFmtId="0" fontId="33" fillId="0" borderId="17" xfId="0" applyNumberFormat="1" applyFont="1" applyFill="1" applyBorder="1" applyAlignment="1">
      <alignment horizontal="center" vertical="center" wrapText="1"/>
    </xf>
    <xf numFmtId="0" fontId="56" fillId="0" borderId="17" xfId="0" applyNumberFormat="1" applyFont="1" applyFill="1" applyBorder="1" applyAlignment="1">
      <alignment horizontal="center" vertical="center" textRotation="90" wrapText="1"/>
    </xf>
    <xf numFmtId="4" fontId="56" fillId="0" borderId="17" xfId="0" applyNumberFormat="1" applyFont="1" applyFill="1" applyBorder="1" applyAlignment="1">
      <alignment horizontal="center" vertical="center" textRotation="90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left" vertical="center" wrapText="1"/>
    </xf>
    <xf numFmtId="0" fontId="58" fillId="0" borderId="17" xfId="0" applyNumberFormat="1" applyFont="1" applyFill="1" applyBorder="1" applyAlignment="1">
      <alignment vertical="center" wrapText="1"/>
    </xf>
    <xf numFmtId="4" fontId="57" fillId="0" borderId="17" xfId="0" applyNumberFormat="1" applyFont="1" applyFill="1" applyBorder="1" applyAlignment="1">
      <alignment horizontal="center" vertical="center" wrapText="1"/>
    </xf>
    <xf numFmtId="174" fontId="57" fillId="0" borderId="17" xfId="0" applyNumberFormat="1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center" vertical="center" wrapText="1"/>
    </xf>
    <xf numFmtId="4" fontId="57" fillId="0" borderId="18" xfId="0" applyNumberFormat="1" applyFont="1" applyFill="1" applyBorder="1" applyAlignment="1">
      <alignment horizontal="center" vertical="center" wrapText="1"/>
    </xf>
    <xf numFmtId="4" fontId="57" fillId="0" borderId="19" xfId="0" applyNumberFormat="1" applyFont="1" applyFill="1" applyBorder="1" applyAlignment="1">
      <alignment horizontal="center" vertical="center" wrapText="1"/>
    </xf>
    <xf numFmtId="4" fontId="57" fillId="0" borderId="20" xfId="0" applyNumberFormat="1" applyFont="1" applyFill="1" applyBorder="1" applyAlignment="1">
      <alignment horizontal="center" vertical="center" wrapText="1"/>
    </xf>
    <xf numFmtId="4" fontId="57" fillId="0" borderId="17" xfId="0" applyNumberFormat="1" applyFont="1" applyFill="1" applyBorder="1" applyAlignment="1">
      <alignment horizontal="center" vertical="center" wrapText="1"/>
    </xf>
    <xf numFmtId="174" fontId="57" fillId="0" borderId="17" xfId="0" applyNumberFormat="1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vertical="center" wrapText="1"/>
    </xf>
    <xf numFmtId="0" fontId="58" fillId="0" borderId="17" xfId="0" applyFont="1" applyFill="1" applyBorder="1" applyAlignment="1">
      <alignment vertical="center" wrapText="1"/>
    </xf>
    <xf numFmtId="0" fontId="54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top"/>
    </xf>
    <xf numFmtId="0" fontId="55" fillId="0" borderId="0" xfId="0" applyFont="1" applyFill="1" applyBorder="1" applyAlignment="1">
      <alignment horizontal="left" vertical="top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55" fillId="0" borderId="0" xfId="0" applyFont="1" applyAlignment="1">
      <alignment/>
    </xf>
    <xf numFmtId="0" fontId="27" fillId="0" borderId="17" xfId="0" applyFont="1" applyBorder="1" applyAlignment="1">
      <alignment vertical="top"/>
    </xf>
    <xf numFmtId="49" fontId="27" fillId="0" borderId="17" xfId="0" applyNumberFormat="1" applyFont="1" applyFill="1" applyBorder="1" applyAlignment="1">
      <alignment vertical="top" wrapText="1"/>
    </xf>
    <xf numFmtId="4" fontId="27" fillId="0" borderId="17" xfId="0" applyNumberFormat="1" applyFont="1" applyBorder="1" applyAlignment="1">
      <alignment horizontal="right" vertical="top"/>
    </xf>
    <xf numFmtId="175" fontId="27" fillId="0" borderId="17" xfId="0" applyNumberFormat="1" applyFont="1" applyBorder="1" applyAlignment="1">
      <alignment vertical="top"/>
    </xf>
    <xf numFmtId="175" fontId="27" fillId="0" borderId="17" xfId="0" applyNumberFormat="1" applyFont="1" applyBorder="1" applyAlignment="1">
      <alignment horizontal="right" vertical="top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vertical="center" wrapText="1"/>
    </xf>
    <xf numFmtId="0" fontId="57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tabSelected="1" view="pageBreakPreview" zoomScale="85" zoomScaleNormal="85" zoomScaleSheetLayoutView="85" zoomScalePageLayoutView="0" workbookViewId="0" topLeftCell="A1">
      <selection activeCell="B7" sqref="B7"/>
    </sheetView>
  </sheetViews>
  <sheetFormatPr defaultColWidth="0.875" defaultRowHeight="12.75"/>
  <cols>
    <col min="1" max="1" width="6.75390625" style="1" customWidth="1"/>
    <col min="2" max="2" width="90.75390625" style="1" customWidth="1"/>
    <col min="3" max="4" width="30.75390625" style="1" customWidth="1"/>
    <col min="5" max="10" width="13.25390625" style="78" customWidth="1"/>
    <col min="11" max="16384" width="3.125" style="1" customWidth="1"/>
  </cols>
  <sheetData>
    <row r="1" ht="15.75">
      <c r="D1" s="8" t="s">
        <v>42</v>
      </c>
    </row>
    <row r="2" spans="4:10" s="2" customFormat="1" ht="12.75">
      <c r="D2" s="31" t="s">
        <v>5</v>
      </c>
      <c r="E2" s="79"/>
      <c r="F2" s="79"/>
      <c r="G2" s="79"/>
      <c r="H2" s="79"/>
      <c r="I2" s="79"/>
      <c r="J2" s="79"/>
    </row>
    <row r="3" spans="2:37" s="2" customFormat="1" ht="12.75">
      <c r="B3" s="34"/>
      <c r="C3" s="34"/>
      <c r="D3" s="32" t="s">
        <v>0</v>
      </c>
      <c r="E3" s="80"/>
      <c r="F3" s="80"/>
      <c r="G3" s="80"/>
      <c r="H3" s="80"/>
      <c r="I3" s="80"/>
      <c r="J3" s="80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ht="15.75">
      <c r="D4" s="8"/>
    </row>
    <row r="5" spans="4:10" s="3" customFormat="1" ht="12">
      <c r="D5" s="33" t="s">
        <v>83</v>
      </c>
      <c r="E5" s="81"/>
      <c r="F5" s="81"/>
      <c r="G5" s="81"/>
      <c r="H5" s="81"/>
      <c r="I5" s="81"/>
      <c r="J5" s="81"/>
    </row>
    <row r="6" spans="1:10" s="38" customFormat="1" ht="17.25">
      <c r="A6" s="35"/>
      <c r="B6" s="35"/>
      <c r="C6" s="36"/>
      <c r="D6" s="37"/>
      <c r="E6" s="82"/>
      <c r="F6" s="77"/>
      <c r="G6" s="77"/>
      <c r="H6" s="77"/>
      <c r="I6" s="77"/>
      <c r="J6" s="77"/>
    </row>
    <row r="7" spans="1:10" s="38" customFormat="1" ht="17.25">
      <c r="A7" s="35"/>
      <c r="B7" s="35"/>
      <c r="C7" s="35"/>
      <c r="D7" s="35"/>
      <c r="E7" s="82"/>
      <c r="F7" s="77"/>
      <c r="G7" s="77"/>
      <c r="H7" s="77"/>
      <c r="I7" s="77"/>
      <c r="J7" s="77"/>
    </row>
    <row r="8" spans="1:10" s="38" customFormat="1" ht="18.75">
      <c r="A8" s="39" t="s">
        <v>43</v>
      </c>
      <c r="B8" s="39"/>
      <c r="C8" s="39"/>
      <c r="D8" s="39"/>
      <c r="E8" s="82"/>
      <c r="F8" s="77"/>
      <c r="G8" s="77"/>
      <c r="H8" s="77"/>
      <c r="I8" s="77"/>
      <c r="J8" s="77"/>
    </row>
    <row r="9" spans="1:10" s="38" customFormat="1" ht="18.75">
      <c r="A9" s="40" t="s">
        <v>44</v>
      </c>
      <c r="B9" s="40"/>
      <c r="C9" s="40"/>
      <c r="D9" s="40"/>
      <c r="E9" s="82"/>
      <c r="F9" s="77"/>
      <c r="G9" s="77"/>
      <c r="H9" s="77"/>
      <c r="I9" s="77"/>
      <c r="J9" s="77"/>
    </row>
    <row r="10" spans="1:10" s="38" customFormat="1" ht="17.25">
      <c r="A10" s="41"/>
      <c r="B10" s="41"/>
      <c r="C10" s="41"/>
      <c r="D10" s="41"/>
      <c r="E10" s="82"/>
      <c r="F10" s="77"/>
      <c r="G10" s="77"/>
      <c r="H10" s="77"/>
      <c r="I10" s="77"/>
      <c r="J10" s="77"/>
    </row>
    <row r="11" spans="1:10" s="44" customFormat="1" ht="66">
      <c r="A11" s="42" t="s">
        <v>45</v>
      </c>
      <c r="B11" s="42" t="s">
        <v>46</v>
      </c>
      <c r="C11" s="42" t="s">
        <v>47</v>
      </c>
      <c r="D11" s="42" t="s">
        <v>48</v>
      </c>
      <c r="E11" s="83"/>
      <c r="F11" s="84"/>
      <c r="G11" s="84"/>
      <c r="H11" s="84"/>
      <c r="I11" s="84"/>
      <c r="J11" s="84"/>
    </row>
    <row r="12" spans="1:10" s="50" customFormat="1" ht="16.5">
      <c r="A12" s="45" t="s">
        <v>2</v>
      </c>
      <c r="B12" s="46" t="s">
        <v>7</v>
      </c>
      <c r="C12" s="47">
        <f>J24</f>
        <v>142.35704833333332</v>
      </c>
      <c r="D12" s="48">
        <f>I24</f>
        <v>169.25</v>
      </c>
      <c r="E12" s="85"/>
      <c r="F12" s="86"/>
      <c r="G12" s="86"/>
      <c r="H12" s="86"/>
      <c r="I12" s="86"/>
      <c r="J12" s="86"/>
    </row>
    <row r="13" spans="1:10" s="50" customFormat="1" ht="16.5">
      <c r="A13" s="45" t="s">
        <v>3</v>
      </c>
      <c r="B13" s="46" t="s">
        <v>49</v>
      </c>
      <c r="C13" s="47">
        <f>J30</f>
        <v>399.77269333333334</v>
      </c>
      <c r="D13" s="48">
        <f>I30</f>
        <v>2849.3333333333335</v>
      </c>
      <c r="E13" s="85"/>
      <c r="F13" s="86"/>
      <c r="G13" s="86"/>
      <c r="H13" s="86"/>
      <c r="I13" s="86"/>
      <c r="J13" s="86"/>
    </row>
    <row r="14" spans="1:10" s="50" customFormat="1" ht="33">
      <c r="A14" s="45" t="s">
        <v>4</v>
      </c>
      <c r="B14" s="46" t="s">
        <v>50</v>
      </c>
      <c r="C14" s="47">
        <f>J34</f>
        <v>1341.3460723809524</v>
      </c>
      <c r="D14" s="48">
        <f>I34</f>
        <v>126.74428571428572</v>
      </c>
      <c r="E14" s="85"/>
      <c r="F14" s="86"/>
      <c r="G14" s="86"/>
      <c r="H14" s="86"/>
      <c r="I14" s="86"/>
      <c r="J14" s="86"/>
    </row>
    <row r="15" spans="1:10" s="50" customFormat="1" ht="16.5">
      <c r="A15" s="45" t="s">
        <v>29</v>
      </c>
      <c r="B15" s="46" t="s">
        <v>8</v>
      </c>
      <c r="C15" s="51"/>
      <c r="D15" s="52"/>
      <c r="E15" s="85"/>
      <c r="F15" s="86"/>
      <c r="G15" s="86"/>
      <c r="H15" s="86"/>
      <c r="I15" s="86"/>
      <c r="J15" s="86"/>
    </row>
    <row r="16" spans="1:10" s="38" customFormat="1" ht="17.25">
      <c r="A16" s="35"/>
      <c r="B16" s="35"/>
      <c r="C16" s="53"/>
      <c r="D16" s="53"/>
      <c r="E16" s="82"/>
      <c r="F16" s="77"/>
      <c r="G16" s="77"/>
      <c r="H16" s="77"/>
      <c r="I16" s="77"/>
      <c r="J16" s="77"/>
    </row>
    <row r="17" spans="1:10" s="38" customFormat="1" ht="17.25">
      <c r="A17" s="35"/>
      <c r="B17" s="35"/>
      <c r="C17" s="35"/>
      <c r="D17" s="35"/>
      <c r="E17" s="82"/>
      <c r="F17" s="77"/>
      <c r="G17" s="77"/>
      <c r="H17" s="77"/>
      <c r="I17" s="77"/>
      <c r="J17" s="77"/>
    </row>
    <row r="18" spans="1:10" s="38" customFormat="1" ht="17.25">
      <c r="A18" s="35"/>
      <c r="B18" s="35"/>
      <c r="C18" s="35"/>
      <c r="D18" s="35"/>
      <c r="E18" s="82"/>
      <c r="F18" s="77"/>
      <c r="G18" s="77"/>
      <c r="H18" s="77"/>
      <c r="I18" s="77"/>
      <c r="J18" s="77"/>
    </row>
    <row r="19" spans="1:10" s="38" customFormat="1" ht="17.25">
      <c r="A19" s="54" t="s">
        <v>85</v>
      </c>
      <c r="B19" s="54"/>
      <c r="C19" s="54"/>
      <c r="D19" s="54"/>
      <c r="E19" s="55"/>
      <c r="F19" s="55"/>
      <c r="G19" s="55"/>
      <c r="H19" s="56"/>
      <c r="I19" s="56"/>
      <c r="J19" s="57"/>
    </row>
    <row r="20" spans="1:10" s="38" customFormat="1" ht="17.25">
      <c r="A20" s="58" t="s">
        <v>51</v>
      </c>
      <c r="B20" s="58" t="s">
        <v>52</v>
      </c>
      <c r="C20" s="58" t="s">
        <v>53</v>
      </c>
      <c r="D20" s="58" t="s">
        <v>54</v>
      </c>
      <c r="E20" s="59"/>
      <c r="F20" s="59"/>
      <c r="G20" s="59"/>
      <c r="H20" s="59"/>
      <c r="I20" s="59"/>
      <c r="J20" s="59"/>
    </row>
    <row r="21" spans="1:10" s="38" customFormat="1" ht="17.25">
      <c r="A21" s="58"/>
      <c r="B21" s="58"/>
      <c r="C21" s="58"/>
      <c r="D21" s="58"/>
      <c r="E21" s="59" t="s">
        <v>55</v>
      </c>
      <c r="F21" s="59"/>
      <c r="G21" s="59"/>
      <c r="H21" s="59" t="s">
        <v>56</v>
      </c>
      <c r="I21" s="59"/>
      <c r="J21" s="59"/>
    </row>
    <row r="22" spans="1:10" s="38" customFormat="1" ht="150">
      <c r="A22" s="58"/>
      <c r="B22" s="58"/>
      <c r="C22" s="58"/>
      <c r="D22" s="58"/>
      <c r="E22" s="60" t="s">
        <v>57</v>
      </c>
      <c r="F22" s="61" t="s">
        <v>58</v>
      </c>
      <c r="G22" s="60" t="s">
        <v>59</v>
      </c>
      <c r="H22" s="60" t="s">
        <v>57</v>
      </c>
      <c r="I22" s="61" t="s">
        <v>58</v>
      </c>
      <c r="J22" s="60" t="s">
        <v>59</v>
      </c>
    </row>
    <row r="23" spans="1:10" s="38" customFormat="1" ht="17.25">
      <c r="A23" s="62" t="s">
        <v>4</v>
      </c>
      <c r="B23" s="63" t="s">
        <v>60</v>
      </c>
      <c r="C23" s="62" t="s">
        <v>84</v>
      </c>
      <c r="D23" s="62">
        <v>0.4</v>
      </c>
      <c r="E23" s="64"/>
      <c r="F23" s="64"/>
      <c r="G23" s="64"/>
      <c r="H23" s="65"/>
      <c r="I23" s="65"/>
      <c r="J23" s="66"/>
    </row>
    <row r="24" spans="1:10" s="38" customFormat="1" ht="17.25">
      <c r="A24" s="67" t="s">
        <v>61</v>
      </c>
      <c r="B24" s="68" t="s">
        <v>62</v>
      </c>
      <c r="C24" s="69">
        <v>2016</v>
      </c>
      <c r="D24" s="67">
        <v>0.4</v>
      </c>
      <c r="E24" s="64"/>
      <c r="F24" s="64">
        <v>295.5</v>
      </c>
      <c r="G24" s="64">
        <v>313.35476</v>
      </c>
      <c r="H24" s="70"/>
      <c r="I24" s="70">
        <f>AVERAGE(F24:F29)</f>
        <v>169.25</v>
      </c>
      <c r="J24" s="70">
        <f>AVERAGE(G24:G29)</f>
        <v>142.35704833333332</v>
      </c>
    </row>
    <row r="25" spans="1:10" s="38" customFormat="1" ht="17.25">
      <c r="A25" s="67"/>
      <c r="B25" s="68"/>
      <c r="C25" s="69">
        <v>2017</v>
      </c>
      <c r="D25" s="67"/>
      <c r="E25" s="64"/>
      <c r="F25" s="64">
        <v>347</v>
      </c>
      <c r="G25" s="64">
        <v>303.65758</v>
      </c>
      <c r="H25" s="71"/>
      <c r="I25" s="71"/>
      <c r="J25" s="71"/>
    </row>
    <row r="26" spans="1:10" s="38" customFormat="1" ht="17.25">
      <c r="A26" s="67"/>
      <c r="B26" s="68"/>
      <c r="C26" s="69">
        <v>2018</v>
      </c>
      <c r="D26" s="67"/>
      <c r="E26" s="64"/>
      <c r="F26" s="64">
        <v>208</v>
      </c>
      <c r="G26" s="64">
        <v>195.40695</v>
      </c>
      <c r="H26" s="71"/>
      <c r="I26" s="71"/>
      <c r="J26" s="71"/>
    </row>
    <row r="27" spans="1:10" s="38" customFormat="1" ht="17.25">
      <c r="A27" s="67" t="s">
        <v>63</v>
      </c>
      <c r="B27" s="68" t="s">
        <v>64</v>
      </c>
      <c r="C27" s="69">
        <v>2016</v>
      </c>
      <c r="D27" s="67">
        <v>0.4</v>
      </c>
      <c r="E27" s="64"/>
      <c r="F27" s="64">
        <v>0</v>
      </c>
      <c r="G27" s="64">
        <v>0</v>
      </c>
      <c r="H27" s="71"/>
      <c r="I27" s="71"/>
      <c r="J27" s="71"/>
    </row>
    <row r="28" spans="1:10" s="38" customFormat="1" ht="17.25">
      <c r="A28" s="67"/>
      <c r="B28" s="68"/>
      <c r="C28" s="69">
        <v>2017</v>
      </c>
      <c r="D28" s="67"/>
      <c r="E28" s="64"/>
      <c r="F28" s="64">
        <v>165</v>
      </c>
      <c r="G28" s="64">
        <v>41.723</v>
      </c>
      <c r="H28" s="71"/>
      <c r="I28" s="71"/>
      <c r="J28" s="71"/>
    </row>
    <row r="29" spans="1:10" s="38" customFormat="1" ht="17.25">
      <c r="A29" s="67"/>
      <c r="B29" s="68"/>
      <c r="C29" s="69">
        <v>2018</v>
      </c>
      <c r="D29" s="67"/>
      <c r="E29" s="64"/>
      <c r="F29" s="64">
        <v>0</v>
      </c>
      <c r="G29" s="64">
        <v>0</v>
      </c>
      <c r="H29" s="72"/>
      <c r="I29" s="72"/>
      <c r="J29" s="72"/>
    </row>
    <row r="30" spans="1:10" s="38" customFormat="1" ht="17.25">
      <c r="A30" s="67" t="s">
        <v>65</v>
      </c>
      <c r="B30" s="68" t="s">
        <v>66</v>
      </c>
      <c r="C30" s="69">
        <v>2016</v>
      </c>
      <c r="D30" s="67">
        <v>0.4</v>
      </c>
      <c r="E30" s="64"/>
      <c r="F30" s="64">
        <v>3820</v>
      </c>
      <c r="G30" s="64">
        <v>318.42909000000003</v>
      </c>
      <c r="H30" s="73"/>
      <c r="I30" s="73">
        <f>AVERAGE(F30:F32)</f>
        <v>2849.3333333333335</v>
      </c>
      <c r="J30" s="74">
        <f>AVERAGE(G30:G32)</f>
        <v>399.77269333333334</v>
      </c>
    </row>
    <row r="31" spans="1:10" s="38" customFormat="1" ht="17.25">
      <c r="A31" s="67"/>
      <c r="B31" s="68"/>
      <c r="C31" s="69">
        <v>2017</v>
      </c>
      <c r="D31" s="67"/>
      <c r="E31" s="64"/>
      <c r="F31" s="64">
        <v>1921</v>
      </c>
      <c r="G31" s="64">
        <v>393.70244</v>
      </c>
      <c r="H31" s="73"/>
      <c r="I31" s="73"/>
      <c r="J31" s="74"/>
    </row>
    <row r="32" spans="1:10" s="38" customFormat="1" ht="17.25">
      <c r="A32" s="67"/>
      <c r="B32" s="68"/>
      <c r="C32" s="69">
        <v>2018</v>
      </c>
      <c r="D32" s="67"/>
      <c r="E32" s="64"/>
      <c r="F32" s="64">
        <v>2807</v>
      </c>
      <c r="G32" s="64">
        <v>487.18655</v>
      </c>
      <c r="H32" s="73"/>
      <c r="I32" s="73"/>
      <c r="J32" s="74"/>
    </row>
    <row r="33" spans="1:10" s="38" customFormat="1" ht="42.75">
      <c r="A33" s="62" t="s">
        <v>29</v>
      </c>
      <c r="B33" s="75" t="s">
        <v>67</v>
      </c>
      <c r="C33" s="62" t="s">
        <v>84</v>
      </c>
      <c r="D33" s="62" t="s">
        <v>68</v>
      </c>
      <c r="E33" s="64"/>
      <c r="F33" s="64"/>
      <c r="G33" s="64"/>
      <c r="H33" s="65"/>
      <c r="I33" s="65"/>
      <c r="J33" s="66"/>
    </row>
    <row r="34" spans="1:10" s="77" customFormat="1" ht="17.25">
      <c r="A34" s="67" t="s">
        <v>69</v>
      </c>
      <c r="B34" s="76" t="s">
        <v>70</v>
      </c>
      <c r="C34" s="69">
        <v>2016</v>
      </c>
      <c r="D34" s="67" t="s">
        <v>68</v>
      </c>
      <c r="E34" s="64"/>
      <c r="F34" s="64">
        <v>30</v>
      </c>
      <c r="G34" s="64">
        <v>902.53072</v>
      </c>
      <c r="H34" s="70"/>
      <c r="I34" s="70">
        <f>AVERAGE(F34:F54)</f>
        <v>126.74428571428572</v>
      </c>
      <c r="J34" s="70">
        <f>AVERAGE(G34:G54)</f>
        <v>1341.3460723809524</v>
      </c>
    </row>
    <row r="35" spans="1:10" s="77" customFormat="1" ht="17.25">
      <c r="A35" s="67"/>
      <c r="B35" s="76"/>
      <c r="C35" s="69">
        <v>2017</v>
      </c>
      <c r="D35" s="67"/>
      <c r="E35" s="64"/>
      <c r="F35" s="64">
        <v>15</v>
      </c>
      <c r="G35" s="64">
        <v>379.80228999999997</v>
      </c>
      <c r="H35" s="71"/>
      <c r="I35" s="71"/>
      <c r="J35" s="71"/>
    </row>
    <row r="36" spans="1:10" s="77" customFormat="1" ht="17.25">
      <c r="A36" s="67"/>
      <c r="B36" s="76"/>
      <c r="C36" s="69">
        <v>2018</v>
      </c>
      <c r="D36" s="67"/>
      <c r="E36" s="64"/>
      <c r="F36" s="64">
        <v>8.93</v>
      </c>
      <c r="G36" s="64">
        <v>347.0512</v>
      </c>
      <c r="H36" s="71"/>
      <c r="I36" s="71"/>
      <c r="J36" s="71"/>
    </row>
    <row r="37" spans="1:10" s="77" customFormat="1" ht="17.25">
      <c r="A37" s="67" t="s">
        <v>71</v>
      </c>
      <c r="B37" s="76" t="s">
        <v>72</v>
      </c>
      <c r="C37" s="69">
        <v>2016</v>
      </c>
      <c r="D37" s="67" t="s">
        <v>68</v>
      </c>
      <c r="E37" s="64"/>
      <c r="F37" s="64">
        <v>125</v>
      </c>
      <c r="G37" s="64">
        <v>1710.40004</v>
      </c>
      <c r="H37" s="71"/>
      <c r="I37" s="71"/>
      <c r="J37" s="71"/>
    </row>
    <row r="38" spans="1:10" s="77" customFormat="1" ht="17.25">
      <c r="A38" s="67"/>
      <c r="B38" s="76"/>
      <c r="C38" s="69">
        <v>2017</v>
      </c>
      <c r="D38" s="67"/>
      <c r="E38" s="64"/>
      <c r="F38" s="64">
        <v>30</v>
      </c>
      <c r="G38" s="64">
        <v>890.72711</v>
      </c>
      <c r="H38" s="71"/>
      <c r="I38" s="71"/>
      <c r="J38" s="71"/>
    </row>
    <row r="39" spans="1:10" s="77" customFormat="1" ht="17.25">
      <c r="A39" s="67"/>
      <c r="B39" s="76"/>
      <c r="C39" s="69">
        <v>2018</v>
      </c>
      <c r="D39" s="67"/>
      <c r="E39" s="64"/>
      <c r="F39" s="64">
        <v>75</v>
      </c>
      <c r="G39" s="64">
        <v>1912.5544799999998</v>
      </c>
      <c r="H39" s="71"/>
      <c r="I39" s="71"/>
      <c r="J39" s="71"/>
    </row>
    <row r="40" spans="1:10" s="77" customFormat="1" ht="17.25">
      <c r="A40" s="67" t="s">
        <v>73</v>
      </c>
      <c r="B40" s="68" t="s">
        <v>74</v>
      </c>
      <c r="C40" s="69">
        <v>2016</v>
      </c>
      <c r="D40" s="67" t="s">
        <v>68</v>
      </c>
      <c r="E40" s="64"/>
      <c r="F40" s="64">
        <v>0</v>
      </c>
      <c r="G40" s="64">
        <v>0</v>
      </c>
      <c r="H40" s="71"/>
      <c r="I40" s="71"/>
      <c r="J40" s="71"/>
    </row>
    <row r="41" spans="1:10" s="77" customFormat="1" ht="17.25">
      <c r="A41" s="67"/>
      <c r="B41" s="68"/>
      <c r="C41" s="69">
        <v>2017</v>
      </c>
      <c r="D41" s="67"/>
      <c r="E41" s="64"/>
      <c r="F41" s="64">
        <v>85</v>
      </c>
      <c r="G41" s="64">
        <v>1147.3522600000001</v>
      </c>
      <c r="H41" s="71"/>
      <c r="I41" s="71"/>
      <c r="J41" s="71"/>
    </row>
    <row r="42" spans="1:10" s="77" customFormat="1" ht="17.25">
      <c r="A42" s="67"/>
      <c r="B42" s="68"/>
      <c r="C42" s="69">
        <v>2018</v>
      </c>
      <c r="D42" s="67"/>
      <c r="E42" s="64"/>
      <c r="F42" s="64">
        <v>305</v>
      </c>
      <c r="G42" s="64">
        <v>3540.28788</v>
      </c>
      <c r="H42" s="71"/>
      <c r="I42" s="71"/>
      <c r="J42" s="71"/>
    </row>
    <row r="43" spans="1:10" s="77" customFormat="1" ht="17.25">
      <c r="A43" s="67" t="s">
        <v>75</v>
      </c>
      <c r="B43" s="76" t="s">
        <v>76</v>
      </c>
      <c r="C43" s="69">
        <v>2016</v>
      </c>
      <c r="D43" s="67" t="s">
        <v>68</v>
      </c>
      <c r="E43" s="64"/>
      <c r="F43" s="64">
        <v>0</v>
      </c>
      <c r="G43" s="64">
        <v>0</v>
      </c>
      <c r="H43" s="71"/>
      <c r="I43" s="71"/>
      <c r="J43" s="71"/>
    </row>
    <row r="44" spans="1:10" s="77" customFormat="1" ht="17.25">
      <c r="A44" s="67"/>
      <c r="B44" s="76"/>
      <c r="C44" s="69">
        <v>2017</v>
      </c>
      <c r="D44" s="67"/>
      <c r="E44" s="64"/>
      <c r="F44" s="64">
        <v>674</v>
      </c>
      <c r="G44" s="64">
        <v>4285.61536</v>
      </c>
      <c r="H44" s="71"/>
      <c r="I44" s="71"/>
      <c r="J44" s="71"/>
    </row>
    <row r="45" spans="1:10" s="77" customFormat="1" ht="17.25">
      <c r="A45" s="67"/>
      <c r="B45" s="76"/>
      <c r="C45" s="69">
        <v>2018</v>
      </c>
      <c r="D45" s="67"/>
      <c r="E45" s="64"/>
      <c r="F45" s="64">
        <v>0</v>
      </c>
      <c r="G45" s="64">
        <v>0</v>
      </c>
      <c r="H45" s="71"/>
      <c r="I45" s="71"/>
      <c r="J45" s="71"/>
    </row>
    <row r="46" spans="1:10" s="38" customFormat="1" ht="17.25">
      <c r="A46" s="67" t="s">
        <v>77</v>
      </c>
      <c r="B46" s="76" t="s">
        <v>78</v>
      </c>
      <c r="C46" s="69">
        <v>2016</v>
      </c>
      <c r="D46" s="67" t="s">
        <v>68</v>
      </c>
      <c r="E46" s="64"/>
      <c r="F46" s="64">
        <v>0</v>
      </c>
      <c r="G46" s="64">
        <v>0</v>
      </c>
      <c r="H46" s="71"/>
      <c r="I46" s="71"/>
      <c r="J46" s="71"/>
    </row>
    <row r="47" spans="1:10" s="38" customFormat="1" ht="17.25">
      <c r="A47" s="67"/>
      <c r="B47" s="76"/>
      <c r="C47" s="69">
        <v>2017</v>
      </c>
      <c r="D47" s="67"/>
      <c r="E47" s="64"/>
      <c r="F47" s="64">
        <v>243.7</v>
      </c>
      <c r="G47" s="64">
        <v>1376.619</v>
      </c>
      <c r="H47" s="71"/>
      <c r="I47" s="71"/>
      <c r="J47" s="71"/>
    </row>
    <row r="48" spans="1:10" s="38" customFormat="1" ht="17.25">
      <c r="A48" s="67"/>
      <c r="B48" s="76"/>
      <c r="C48" s="69">
        <v>2018</v>
      </c>
      <c r="D48" s="67"/>
      <c r="E48" s="64"/>
      <c r="F48" s="64">
        <v>0</v>
      </c>
      <c r="G48" s="64">
        <v>0</v>
      </c>
      <c r="H48" s="71"/>
      <c r="I48" s="71"/>
      <c r="J48" s="71"/>
    </row>
    <row r="49" spans="1:10" s="38" customFormat="1" ht="17.25">
      <c r="A49" s="67" t="s">
        <v>79</v>
      </c>
      <c r="B49" s="76" t="s">
        <v>80</v>
      </c>
      <c r="C49" s="69">
        <v>2016</v>
      </c>
      <c r="D49" s="67" t="s">
        <v>68</v>
      </c>
      <c r="E49" s="64"/>
      <c r="F49" s="64">
        <v>420</v>
      </c>
      <c r="G49" s="64">
        <v>7350.383180000001</v>
      </c>
      <c r="H49" s="71"/>
      <c r="I49" s="71"/>
      <c r="J49" s="71"/>
    </row>
    <row r="50" spans="1:10" s="38" customFormat="1" ht="17.25">
      <c r="A50" s="67"/>
      <c r="B50" s="76"/>
      <c r="C50" s="69">
        <v>2017</v>
      </c>
      <c r="D50" s="67"/>
      <c r="E50" s="64"/>
      <c r="F50" s="64">
        <v>0</v>
      </c>
      <c r="G50" s="64">
        <v>0</v>
      </c>
      <c r="H50" s="71"/>
      <c r="I50" s="71"/>
      <c r="J50" s="71"/>
    </row>
    <row r="51" spans="1:10" s="38" customFormat="1" ht="17.25">
      <c r="A51" s="67"/>
      <c r="B51" s="76"/>
      <c r="C51" s="69">
        <v>2018</v>
      </c>
      <c r="D51" s="67"/>
      <c r="E51" s="64"/>
      <c r="F51" s="64">
        <v>0</v>
      </c>
      <c r="G51" s="64">
        <v>0</v>
      </c>
      <c r="H51" s="71"/>
      <c r="I51" s="71"/>
      <c r="J51" s="71"/>
    </row>
    <row r="52" spans="1:10" s="38" customFormat="1" ht="17.25">
      <c r="A52" s="67" t="s">
        <v>81</v>
      </c>
      <c r="B52" s="76" t="s">
        <v>82</v>
      </c>
      <c r="C52" s="69">
        <v>2016</v>
      </c>
      <c r="D52" s="67" t="s">
        <v>68</v>
      </c>
      <c r="E52" s="64"/>
      <c r="F52" s="64">
        <v>650</v>
      </c>
      <c r="G52" s="64">
        <v>4324.9439999999995</v>
      </c>
      <c r="H52" s="71"/>
      <c r="I52" s="71"/>
      <c r="J52" s="71"/>
    </row>
    <row r="53" spans="1:10" s="38" customFormat="1" ht="17.25">
      <c r="A53" s="67"/>
      <c r="B53" s="76"/>
      <c r="C53" s="69">
        <v>2017</v>
      </c>
      <c r="D53" s="67"/>
      <c r="E53" s="64"/>
      <c r="F53" s="64">
        <v>0</v>
      </c>
      <c r="G53" s="64">
        <v>0</v>
      </c>
      <c r="H53" s="71"/>
      <c r="I53" s="71"/>
      <c r="J53" s="71"/>
    </row>
    <row r="54" spans="1:10" s="38" customFormat="1" ht="17.25">
      <c r="A54" s="67"/>
      <c r="B54" s="76"/>
      <c r="C54" s="69">
        <v>2018</v>
      </c>
      <c r="D54" s="67"/>
      <c r="E54" s="64"/>
      <c r="F54" s="64">
        <v>0</v>
      </c>
      <c r="G54" s="64">
        <v>0</v>
      </c>
      <c r="H54" s="72"/>
      <c r="I54" s="72"/>
      <c r="J54" s="72"/>
    </row>
    <row r="55" spans="5:10" s="38" customFormat="1" ht="17.25">
      <c r="E55" s="77"/>
      <c r="F55" s="77"/>
      <c r="G55" s="77"/>
      <c r="H55" s="77"/>
      <c r="I55" s="77"/>
      <c r="J55" s="77"/>
    </row>
    <row r="56" spans="5:10" s="38" customFormat="1" ht="17.25">
      <c r="E56" s="77"/>
      <c r="F56" s="77"/>
      <c r="G56" s="77"/>
      <c r="H56" s="77"/>
      <c r="I56" s="77"/>
      <c r="J56" s="77"/>
    </row>
    <row r="57" spans="5:10" s="38" customFormat="1" ht="17.25">
      <c r="E57" s="77"/>
      <c r="F57" s="77"/>
      <c r="G57" s="77"/>
      <c r="H57" s="77"/>
      <c r="I57" s="77"/>
      <c r="J57" s="77"/>
    </row>
    <row r="58" spans="5:10" s="38" customFormat="1" ht="17.25">
      <c r="E58" s="77"/>
      <c r="F58" s="77"/>
      <c r="G58" s="77"/>
      <c r="H58" s="77"/>
      <c r="I58" s="77"/>
      <c r="J58" s="77"/>
    </row>
    <row r="59" spans="5:10" s="38" customFormat="1" ht="17.25">
      <c r="E59" s="77"/>
      <c r="F59" s="77"/>
      <c r="G59" s="77"/>
      <c r="H59" s="77"/>
      <c r="I59" s="77"/>
      <c r="J59" s="77"/>
    </row>
    <row r="60" spans="5:10" s="38" customFormat="1" ht="17.25">
      <c r="E60" s="77"/>
      <c r="F60" s="77"/>
      <c r="G60" s="77"/>
      <c r="H60" s="77"/>
      <c r="I60" s="77"/>
      <c r="J60" s="77"/>
    </row>
    <row r="61" spans="5:10" s="38" customFormat="1" ht="17.25">
      <c r="E61" s="77"/>
      <c r="F61" s="77"/>
      <c r="G61" s="77"/>
      <c r="H61" s="77"/>
      <c r="I61" s="77"/>
      <c r="J61" s="77"/>
    </row>
    <row r="62" spans="5:10" s="38" customFormat="1" ht="17.25">
      <c r="E62" s="77"/>
      <c r="F62" s="77"/>
      <c r="G62" s="77"/>
      <c r="H62" s="77"/>
      <c r="I62" s="77"/>
      <c r="J62" s="77"/>
    </row>
  </sheetData>
  <sheetProtection/>
  <mergeCells count="50">
    <mergeCell ref="A52:A54"/>
    <mergeCell ref="B52:B54"/>
    <mergeCell ref="D52:D54"/>
    <mergeCell ref="A46:A48"/>
    <mergeCell ref="B46:B48"/>
    <mergeCell ref="D46:D48"/>
    <mergeCell ref="A49:A51"/>
    <mergeCell ref="B49:B51"/>
    <mergeCell ref="D49:D51"/>
    <mergeCell ref="B37:B39"/>
    <mergeCell ref="D37:D39"/>
    <mergeCell ref="A40:A42"/>
    <mergeCell ref="B40:B42"/>
    <mergeCell ref="D40:D42"/>
    <mergeCell ref="A43:A45"/>
    <mergeCell ref="B43:B45"/>
    <mergeCell ref="D43:D45"/>
    <mergeCell ref="H30:H32"/>
    <mergeCell ref="I30:I32"/>
    <mergeCell ref="J30:J32"/>
    <mergeCell ref="A34:A36"/>
    <mergeCell ref="B34:B36"/>
    <mergeCell ref="D34:D36"/>
    <mergeCell ref="H34:H54"/>
    <mergeCell ref="I34:I54"/>
    <mergeCell ref="J34:J54"/>
    <mergeCell ref="A37:A39"/>
    <mergeCell ref="A27:A29"/>
    <mergeCell ref="B27:B29"/>
    <mergeCell ref="D27:D29"/>
    <mergeCell ref="A30:A32"/>
    <mergeCell ref="B30:B32"/>
    <mergeCell ref="D30:D32"/>
    <mergeCell ref="E20:G20"/>
    <mergeCell ref="H20:J20"/>
    <mergeCell ref="E21:G21"/>
    <mergeCell ref="H21:J21"/>
    <mergeCell ref="A24:A26"/>
    <mergeCell ref="B24:B26"/>
    <mergeCell ref="D24:D26"/>
    <mergeCell ref="H24:H29"/>
    <mergeCell ref="I24:I29"/>
    <mergeCell ref="J24:J29"/>
    <mergeCell ref="A8:D8"/>
    <mergeCell ref="A9:D9"/>
    <mergeCell ref="A19:D19"/>
    <mergeCell ref="A20:A22"/>
    <mergeCell ref="B20:B22"/>
    <mergeCell ref="C20:C22"/>
    <mergeCell ref="D20:D22"/>
  </mergeCells>
  <printOptions/>
  <pageMargins left="0.7874015748031497" right="0.5118110236220472" top="0.5905511811023623" bottom="0.3937007874015748" header="0.1968503937007874" footer="0.1968503937007874"/>
  <pageSetup fitToHeight="0" fitToWidth="1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view="pageBreakPreview" zoomScale="85" zoomScaleNormal="85" zoomScaleSheetLayoutView="85" zoomScalePageLayoutView="0" workbookViewId="0" topLeftCell="A1">
      <selection activeCell="K29" sqref="K29"/>
    </sheetView>
  </sheetViews>
  <sheetFormatPr defaultColWidth="0.875" defaultRowHeight="12.75"/>
  <cols>
    <col min="1" max="1" width="6.75390625" style="87" customWidth="1"/>
    <col min="2" max="2" width="90.75390625" style="87" customWidth="1"/>
    <col min="3" max="5" width="30.75390625" style="87" customWidth="1"/>
    <col min="6" max="10" width="16.875" style="87" customWidth="1"/>
    <col min="11" max="21" width="30.75390625" style="87" customWidth="1"/>
    <col min="22" max="16384" width="2.375" style="87" customWidth="1"/>
  </cols>
  <sheetData>
    <row r="1" ht="15.75">
      <c r="D1" s="92" t="s">
        <v>41</v>
      </c>
    </row>
    <row r="2" s="88" customFormat="1" ht="12.75">
      <c r="D2" s="93" t="s">
        <v>9</v>
      </c>
    </row>
    <row r="3" spans="3:4" s="88" customFormat="1" ht="12.75">
      <c r="C3" s="89"/>
      <c r="D3" s="93" t="s">
        <v>0</v>
      </c>
    </row>
    <row r="4" ht="15.75">
      <c r="D4" s="92"/>
    </row>
    <row r="5" spans="3:4" s="90" customFormat="1" ht="12">
      <c r="C5" s="91"/>
      <c r="D5" s="94" t="s">
        <v>83</v>
      </c>
    </row>
    <row r="8" spans="1:10" ht="18.75">
      <c r="A8" s="95"/>
      <c r="B8" s="39" t="s">
        <v>43</v>
      </c>
      <c r="C8" s="39"/>
      <c r="D8" s="39"/>
      <c r="E8" s="39"/>
      <c r="F8" s="95"/>
      <c r="G8" s="96"/>
      <c r="H8" s="96"/>
      <c r="I8" s="96"/>
      <c r="J8" s="96"/>
    </row>
    <row r="9" spans="1:10" ht="18.75">
      <c r="A9" s="95"/>
      <c r="B9" s="39" t="s">
        <v>86</v>
      </c>
      <c r="C9" s="39"/>
      <c r="D9" s="39"/>
      <c r="E9" s="39"/>
      <c r="F9" s="95"/>
      <c r="G9" s="96"/>
      <c r="H9" s="96"/>
      <c r="I9" s="96"/>
      <c r="J9" s="96"/>
    </row>
    <row r="10" spans="1:10" ht="18.75">
      <c r="A10" s="95"/>
      <c r="B10" s="39" t="s">
        <v>87</v>
      </c>
      <c r="C10" s="39"/>
      <c r="D10" s="39"/>
      <c r="E10" s="39"/>
      <c r="F10" s="95"/>
      <c r="G10" s="96"/>
      <c r="H10" s="96"/>
      <c r="I10" s="96"/>
      <c r="J10" s="96"/>
    </row>
    <row r="11" spans="1:10" ht="16.5">
      <c r="A11" s="95"/>
      <c r="B11" s="95"/>
      <c r="C11" s="95"/>
      <c r="D11" s="95"/>
      <c r="E11" s="95"/>
      <c r="F11" s="95"/>
      <c r="G11" s="96"/>
      <c r="H11" s="96"/>
      <c r="I11" s="96"/>
      <c r="J11" s="96"/>
    </row>
    <row r="12" spans="1:10" ht="115.5">
      <c r="A12" s="42" t="s">
        <v>45</v>
      </c>
      <c r="B12" s="42" t="s">
        <v>88</v>
      </c>
      <c r="C12" s="42" t="s">
        <v>89</v>
      </c>
      <c r="D12" s="42" t="s">
        <v>90</v>
      </c>
      <c r="E12" s="42" t="s">
        <v>91</v>
      </c>
      <c r="F12" s="43"/>
      <c r="G12" s="44"/>
      <c r="H12" s="44"/>
      <c r="I12" s="44"/>
      <c r="J12" s="44"/>
    </row>
    <row r="13" spans="1:10" ht="16.5">
      <c r="A13" s="106" t="s">
        <v>2</v>
      </c>
      <c r="B13" s="46" t="s">
        <v>10</v>
      </c>
      <c r="C13" s="97"/>
      <c r="D13" s="97"/>
      <c r="E13" s="97"/>
      <c r="F13" s="49"/>
      <c r="G13" s="50"/>
      <c r="H13" s="50"/>
      <c r="I13" s="50"/>
      <c r="J13" s="50"/>
    </row>
    <row r="14" spans="1:10" ht="16.5">
      <c r="A14" s="106"/>
      <c r="B14" s="98" t="s">
        <v>11</v>
      </c>
      <c r="C14" s="99">
        <f>J37</f>
        <v>333.5790283333333</v>
      </c>
      <c r="D14" s="100">
        <f>H37</f>
        <v>314.6666666666667</v>
      </c>
      <c r="E14" s="100">
        <f>I37</f>
        <v>189.46666666666667</v>
      </c>
      <c r="F14" s="49"/>
      <c r="G14" s="50"/>
      <c r="H14" s="50"/>
      <c r="I14" s="50"/>
      <c r="J14" s="50"/>
    </row>
    <row r="15" spans="1:10" ht="16.5">
      <c r="A15" s="106"/>
      <c r="B15" s="98" t="s">
        <v>12</v>
      </c>
      <c r="C15" s="99">
        <f>J43</f>
        <v>2121.9792866666667</v>
      </c>
      <c r="D15" s="100">
        <f>H43</f>
        <v>725.9166666666666</v>
      </c>
      <c r="E15" s="100">
        <f>I43</f>
        <v>968.7833333333333</v>
      </c>
      <c r="F15" s="49"/>
      <c r="G15" s="50"/>
      <c r="H15" s="50"/>
      <c r="I15" s="50"/>
      <c r="J15" s="50"/>
    </row>
    <row r="16" spans="1:10" ht="16.5">
      <c r="A16" s="106"/>
      <c r="B16" s="98" t="s">
        <v>13</v>
      </c>
      <c r="C16" s="101"/>
      <c r="D16" s="101"/>
      <c r="E16" s="101"/>
      <c r="F16" s="49"/>
      <c r="G16" s="50"/>
      <c r="H16" s="50"/>
      <c r="I16" s="50"/>
      <c r="J16" s="50"/>
    </row>
    <row r="17" spans="1:10" ht="16.5">
      <c r="A17" s="106" t="s">
        <v>3</v>
      </c>
      <c r="B17" s="46" t="s">
        <v>14</v>
      </c>
      <c r="C17" s="100"/>
      <c r="D17" s="100"/>
      <c r="E17" s="100"/>
      <c r="F17" s="49"/>
      <c r="G17" s="50"/>
      <c r="H17" s="50"/>
      <c r="I17" s="50"/>
      <c r="J17" s="50"/>
    </row>
    <row r="18" spans="1:10" ht="16.5">
      <c r="A18" s="106"/>
      <c r="B18" s="98" t="s">
        <v>11</v>
      </c>
      <c r="C18" s="100">
        <f>J28</f>
        <v>30395.688533333334</v>
      </c>
      <c r="D18" s="100">
        <f>H28</f>
        <v>27125</v>
      </c>
      <c r="E18" s="100">
        <f>I28</f>
        <v>3693.7000000000003</v>
      </c>
      <c r="F18" s="49"/>
      <c r="G18" s="50"/>
      <c r="H18" s="50"/>
      <c r="I18" s="50"/>
      <c r="J18" s="50"/>
    </row>
    <row r="19" spans="1:10" ht="16.5">
      <c r="A19" s="106"/>
      <c r="B19" s="98" t="s">
        <v>12</v>
      </c>
      <c r="C19" s="100">
        <f>J31</f>
        <v>6884.078903333332</v>
      </c>
      <c r="D19" s="100">
        <f>H31</f>
        <v>4861.333333333333</v>
      </c>
      <c r="E19" s="100">
        <f>I31</f>
        <v>912.8333333333334</v>
      </c>
      <c r="F19" s="49"/>
      <c r="G19" s="50"/>
      <c r="H19" s="50"/>
      <c r="I19" s="50"/>
      <c r="J19" s="50"/>
    </row>
    <row r="20" spans="1:10" ht="16.5">
      <c r="A20" s="106"/>
      <c r="B20" s="98" t="s">
        <v>13</v>
      </c>
      <c r="C20" s="101"/>
      <c r="D20" s="101"/>
      <c r="E20" s="101"/>
      <c r="F20" s="49"/>
      <c r="G20" s="50"/>
      <c r="H20" s="50"/>
      <c r="I20" s="50"/>
      <c r="J20" s="50"/>
    </row>
    <row r="21" spans="1:10" ht="17.25">
      <c r="A21" s="35"/>
      <c r="B21" s="35"/>
      <c r="C21" s="53"/>
      <c r="D21" s="53"/>
      <c r="E21" s="35"/>
      <c r="F21" s="38"/>
      <c r="G21" s="38"/>
      <c r="H21" s="38"/>
      <c r="I21" s="38"/>
      <c r="J21" s="38"/>
    </row>
    <row r="22" spans="1:10" ht="17.25">
      <c r="A22" s="35"/>
      <c r="B22" s="35"/>
      <c r="C22" s="35"/>
      <c r="D22" s="35"/>
      <c r="E22" s="35"/>
      <c r="F22" s="38"/>
      <c r="G22" s="38"/>
      <c r="H22" s="38"/>
      <c r="I22" s="38"/>
      <c r="J22" s="38"/>
    </row>
    <row r="23" spans="1:10" ht="17.25">
      <c r="A23" s="35"/>
      <c r="B23" s="35"/>
      <c r="C23" s="35"/>
      <c r="D23" s="35"/>
      <c r="E23" s="35"/>
      <c r="F23" s="38"/>
      <c r="G23" s="38"/>
      <c r="H23" s="38"/>
      <c r="I23" s="38"/>
      <c r="J23" s="38"/>
    </row>
    <row r="24" spans="1:10" ht="15.75">
      <c r="A24" s="54" t="s">
        <v>85</v>
      </c>
      <c r="B24" s="54"/>
      <c r="C24" s="54"/>
      <c r="D24" s="54"/>
      <c r="E24" s="55"/>
      <c r="F24" s="55"/>
      <c r="G24" s="55"/>
      <c r="H24" s="56"/>
      <c r="I24" s="56"/>
      <c r="J24" s="57"/>
    </row>
    <row r="25" spans="1:10" ht="15.75">
      <c r="A25" s="58" t="s">
        <v>51</v>
      </c>
      <c r="B25" s="58" t="s">
        <v>52</v>
      </c>
      <c r="C25" s="58" t="s">
        <v>53</v>
      </c>
      <c r="D25" s="58" t="s">
        <v>54</v>
      </c>
      <c r="E25" s="59"/>
      <c r="F25" s="59"/>
      <c r="G25" s="59"/>
      <c r="H25" s="59"/>
      <c r="I25" s="59"/>
      <c r="J25" s="59"/>
    </row>
    <row r="26" spans="1:10" ht="15.75">
      <c r="A26" s="58"/>
      <c r="B26" s="58"/>
      <c r="C26" s="58"/>
      <c r="D26" s="58"/>
      <c r="E26" s="59" t="s">
        <v>55</v>
      </c>
      <c r="F26" s="59"/>
      <c r="G26" s="59"/>
      <c r="H26" s="59" t="s">
        <v>56</v>
      </c>
      <c r="I26" s="59"/>
      <c r="J26" s="59"/>
    </row>
    <row r="27" spans="1:10" ht="103.5">
      <c r="A27" s="58"/>
      <c r="B27" s="58"/>
      <c r="C27" s="58"/>
      <c r="D27" s="58"/>
      <c r="E27" s="60" t="s">
        <v>57</v>
      </c>
      <c r="F27" s="61" t="s">
        <v>58</v>
      </c>
      <c r="G27" s="60" t="s">
        <v>59</v>
      </c>
      <c r="H27" s="60" t="s">
        <v>57</v>
      </c>
      <c r="I27" s="61" t="s">
        <v>58</v>
      </c>
      <c r="J27" s="60" t="s">
        <v>59</v>
      </c>
    </row>
    <row r="28" spans="1:10" ht="15.75">
      <c r="A28" s="102" t="s">
        <v>2</v>
      </c>
      <c r="B28" s="103" t="s">
        <v>92</v>
      </c>
      <c r="C28" s="62">
        <v>2016</v>
      </c>
      <c r="D28" s="102">
        <v>0.4</v>
      </c>
      <c r="E28" s="64">
        <v>23773</v>
      </c>
      <c r="F28" s="64">
        <v>3558</v>
      </c>
      <c r="G28" s="64">
        <v>24972.905359999997</v>
      </c>
      <c r="H28" s="73">
        <f>AVERAGE(E28:E30)</f>
        <v>27125</v>
      </c>
      <c r="I28" s="73">
        <f>AVERAGE(F28:F30)</f>
        <v>3693.7000000000003</v>
      </c>
      <c r="J28" s="74">
        <f>AVERAGE(G28:G30)</f>
        <v>30395.688533333334</v>
      </c>
    </row>
    <row r="29" spans="1:10" ht="15.75">
      <c r="A29" s="102"/>
      <c r="B29" s="103"/>
      <c r="C29" s="62">
        <v>2017</v>
      </c>
      <c r="D29" s="102"/>
      <c r="E29" s="64">
        <v>27722</v>
      </c>
      <c r="F29" s="64">
        <v>4181</v>
      </c>
      <c r="G29" s="64">
        <v>33676.82939</v>
      </c>
      <c r="H29" s="73"/>
      <c r="I29" s="73"/>
      <c r="J29" s="74"/>
    </row>
    <row r="30" spans="1:10" ht="15.75">
      <c r="A30" s="102"/>
      <c r="B30" s="103"/>
      <c r="C30" s="62">
        <v>2018</v>
      </c>
      <c r="D30" s="102"/>
      <c r="E30" s="64">
        <v>29880</v>
      </c>
      <c r="F30" s="64">
        <v>3342.1</v>
      </c>
      <c r="G30" s="64">
        <v>32537.33085</v>
      </c>
      <c r="H30" s="73"/>
      <c r="I30" s="73"/>
      <c r="J30" s="74"/>
    </row>
    <row r="31" spans="1:10" ht="15.75">
      <c r="A31" s="102" t="s">
        <v>2</v>
      </c>
      <c r="B31" s="103" t="s">
        <v>92</v>
      </c>
      <c r="C31" s="62">
        <v>2016</v>
      </c>
      <c r="D31" s="102" t="s">
        <v>68</v>
      </c>
      <c r="E31" s="64">
        <v>2901</v>
      </c>
      <c r="F31" s="64">
        <v>693</v>
      </c>
      <c r="G31" s="64">
        <v>3928.05704</v>
      </c>
      <c r="H31" s="73">
        <f>AVERAGE(E31:E36)</f>
        <v>4861.333333333333</v>
      </c>
      <c r="I31" s="73">
        <f>AVERAGE(F31:F36)</f>
        <v>912.8333333333334</v>
      </c>
      <c r="J31" s="73">
        <f>AVERAGE(G31:G36)</f>
        <v>6884.078903333332</v>
      </c>
    </row>
    <row r="32" spans="1:10" ht="15.75">
      <c r="A32" s="102"/>
      <c r="B32" s="103"/>
      <c r="C32" s="62">
        <v>2017</v>
      </c>
      <c r="D32" s="102"/>
      <c r="E32" s="64">
        <v>12937</v>
      </c>
      <c r="F32" s="64">
        <v>1313</v>
      </c>
      <c r="G32" s="64">
        <v>11667.062750000001</v>
      </c>
      <c r="H32" s="73"/>
      <c r="I32" s="73"/>
      <c r="J32" s="73"/>
    </row>
    <row r="33" spans="1:10" ht="15.75">
      <c r="A33" s="102"/>
      <c r="B33" s="103"/>
      <c r="C33" s="62">
        <v>2018</v>
      </c>
      <c r="D33" s="102"/>
      <c r="E33" s="64">
        <v>7569</v>
      </c>
      <c r="F33" s="64">
        <v>3047</v>
      </c>
      <c r="G33" s="64">
        <v>11044.721109999999</v>
      </c>
      <c r="H33" s="73"/>
      <c r="I33" s="73"/>
      <c r="J33" s="73"/>
    </row>
    <row r="34" spans="1:10" ht="15.75">
      <c r="A34" s="102" t="s">
        <v>93</v>
      </c>
      <c r="B34" s="104" t="s">
        <v>94</v>
      </c>
      <c r="C34" s="62">
        <v>2016</v>
      </c>
      <c r="D34" s="102" t="s">
        <v>68</v>
      </c>
      <c r="E34" s="64">
        <v>4309</v>
      </c>
      <c r="F34" s="64">
        <v>150</v>
      </c>
      <c r="G34" s="64">
        <v>12081.01</v>
      </c>
      <c r="H34" s="73"/>
      <c r="I34" s="73"/>
      <c r="J34" s="73"/>
    </row>
    <row r="35" spans="1:10" ht="15.75">
      <c r="A35" s="102"/>
      <c r="B35" s="104"/>
      <c r="C35" s="62">
        <v>2017</v>
      </c>
      <c r="D35" s="102"/>
      <c r="E35" s="64">
        <v>1452</v>
      </c>
      <c r="F35" s="64">
        <v>274</v>
      </c>
      <c r="G35" s="64">
        <v>2583.62252</v>
      </c>
      <c r="H35" s="73"/>
      <c r="I35" s="73"/>
      <c r="J35" s="73"/>
    </row>
    <row r="36" spans="1:10" ht="15.75">
      <c r="A36" s="102"/>
      <c r="B36" s="104"/>
      <c r="C36" s="62">
        <v>2018</v>
      </c>
      <c r="D36" s="102"/>
      <c r="E36" s="64">
        <v>0</v>
      </c>
      <c r="F36" s="64">
        <v>0</v>
      </c>
      <c r="G36" s="64">
        <v>0</v>
      </c>
      <c r="H36" s="73"/>
      <c r="I36" s="73"/>
      <c r="J36" s="73"/>
    </row>
    <row r="37" spans="1:10" ht="15.75">
      <c r="A37" s="102" t="s">
        <v>3</v>
      </c>
      <c r="B37" s="103" t="s">
        <v>95</v>
      </c>
      <c r="C37" s="62">
        <v>2016</v>
      </c>
      <c r="D37" s="102">
        <v>0.4</v>
      </c>
      <c r="E37" s="64">
        <v>0</v>
      </c>
      <c r="F37" s="64">
        <v>0</v>
      </c>
      <c r="G37" s="64">
        <v>0</v>
      </c>
      <c r="H37" s="73">
        <f>AVERAGE(E37:E42)</f>
        <v>314.6666666666667</v>
      </c>
      <c r="I37" s="73">
        <f>AVERAGE(F37:F42)</f>
        <v>189.46666666666667</v>
      </c>
      <c r="J37" s="73">
        <f>AVERAGE(G37:G42)</f>
        <v>333.5790283333333</v>
      </c>
    </row>
    <row r="38" spans="1:10" ht="15.75">
      <c r="A38" s="102"/>
      <c r="B38" s="103"/>
      <c r="C38" s="62">
        <v>2017</v>
      </c>
      <c r="D38" s="102"/>
      <c r="E38" s="64">
        <v>32</v>
      </c>
      <c r="F38" s="64">
        <v>15</v>
      </c>
      <c r="G38" s="64">
        <v>32.585</v>
      </c>
      <c r="H38" s="73"/>
      <c r="I38" s="73"/>
      <c r="J38" s="73"/>
    </row>
    <row r="39" spans="1:10" ht="15.75">
      <c r="A39" s="102"/>
      <c r="B39" s="103"/>
      <c r="C39" s="62">
        <v>2018</v>
      </c>
      <c r="D39" s="102"/>
      <c r="E39" s="64">
        <v>263</v>
      </c>
      <c r="F39" s="64">
        <v>220</v>
      </c>
      <c r="G39" s="64">
        <v>231.86867</v>
      </c>
      <c r="H39" s="73"/>
      <c r="I39" s="73"/>
      <c r="J39" s="73"/>
    </row>
    <row r="40" spans="1:10" ht="15.75">
      <c r="A40" s="102" t="s">
        <v>96</v>
      </c>
      <c r="B40" s="104" t="s">
        <v>97</v>
      </c>
      <c r="C40" s="62">
        <v>2016</v>
      </c>
      <c r="D40" s="102">
        <v>0.4</v>
      </c>
      <c r="E40" s="64">
        <v>683</v>
      </c>
      <c r="F40" s="64">
        <v>333.1</v>
      </c>
      <c r="G40" s="64">
        <v>875.4870000000001</v>
      </c>
      <c r="H40" s="73"/>
      <c r="I40" s="73"/>
      <c r="J40" s="73"/>
    </row>
    <row r="41" spans="1:10" ht="15.75">
      <c r="A41" s="102"/>
      <c r="B41" s="104"/>
      <c r="C41" s="62">
        <v>2017</v>
      </c>
      <c r="D41" s="102"/>
      <c r="E41" s="64">
        <v>718</v>
      </c>
      <c r="F41" s="64">
        <v>483.7</v>
      </c>
      <c r="G41" s="64">
        <v>705.4782</v>
      </c>
      <c r="H41" s="73"/>
      <c r="I41" s="73"/>
      <c r="J41" s="73"/>
    </row>
    <row r="42" spans="1:10" ht="15.75">
      <c r="A42" s="102"/>
      <c r="B42" s="104"/>
      <c r="C42" s="62">
        <v>2018</v>
      </c>
      <c r="D42" s="102"/>
      <c r="E42" s="64">
        <v>192</v>
      </c>
      <c r="F42" s="64">
        <v>85</v>
      </c>
      <c r="G42" s="64">
        <v>156.0553</v>
      </c>
      <c r="H42" s="73"/>
      <c r="I42" s="73"/>
      <c r="J42" s="73"/>
    </row>
    <row r="43" spans="1:10" ht="15.75">
      <c r="A43" s="102" t="s">
        <v>3</v>
      </c>
      <c r="B43" s="103" t="s">
        <v>95</v>
      </c>
      <c r="C43" s="62">
        <v>2016</v>
      </c>
      <c r="D43" s="105" t="s">
        <v>68</v>
      </c>
      <c r="E43" s="64">
        <v>0</v>
      </c>
      <c r="F43" s="64">
        <v>0</v>
      </c>
      <c r="G43" s="64">
        <v>0</v>
      </c>
      <c r="H43" s="73">
        <f>AVERAGE(E43:E48)</f>
        <v>725.9166666666666</v>
      </c>
      <c r="I43" s="73">
        <f>AVERAGE(F43:F48)</f>
        <v>968.7833333333333</v>
      </c>
      <c r="J43" s="73">
        <f>AVERAGE(G43:G48)</f>
        <v>2121.9792866666667</v>
      </c>
    </row>
    <row r="44" spans="1:10" ht="15.75">
      <c r="A44" s="102"/>
      <c r="B44" s="103"/>
      <c r="C44" s="62">
        <v>2017</v>
      </c>
      <c r="D44" s="105"/>
      <c r="E44" s="64">
        <v>101</v>
      </c>
      <c r="F44" s="64">
        <v>250</v>
      </c>
      <c r="G44" s="64">
        <v>268.87664</v>
      </c>
      <c r="H44" s="73"/>
      <c r="I44" s="73"/>
      <c r="J44" s="73"/>
    </row>
    <row r="45" spans="1:10" ht="15.75">
      <c r="A45" s="102"/>
      <c r="B45" s="103"/>
      <c r="C45" s="62">
        <v>2018</v>
      </c>
      <c r="D45" s="105"/>
      <c r="E45" s="64">
        <v>585</v>
      </c>
      <c r="F45" s="64">
        <v>2848</v>
      </c>
      <c r="G45" s="64">
        <v>1423.03709</v>
      </c>
      <c r="H45" s="73"/>
      <c r="I45" s="73"/>
      <c r="J45" s="73"/>
    </row>
    <row r="46" spans="1:10" ht="15.75">
      <c r="A46" s="102" t="s">
        <v>96</v>
      </c>
      <c r="B46" s="104" t="s">
        <v>97</v>
      </c>
      <c r="C46" s="62">
        <v>2016</v>
      </c>
      <c r="D46" s="102" t="s">
        <v>68</v>
      </c>
      <c r="E46" s="64">
        <v>2862</v>
      </c>
      <c r="F46" s="64">
        <v>1000</v>
      </c>
      <c r="G46" s="64">
        <v>9055.606</v>
      </c>
      <c r="H46" s="73"/>
      <c r="I46" s="73"/>
      <c r="J46" s="73"/>
    </row>
    <row r="47" spans="1:10" ht="15.75">
      <c r="A47" s="102"/>
      <c r="B47" s="104"/>
      <c r="C47" s="62">
        <v>2017</v>
      </c>
      <c r="D47" s="102"/>
      <c r="E47" s="64">
        <v>268</v>
      </c>
      <c r="F47" s="64">
        <v>392.7</v>
      </c>
      <c r="G47" s="64">
        <v>590.568</v>
      </c>
      <c r="H47" s="73"/>
      <c r="I47" s="73"/>
      <c r="J47" s="73"/>
    </row>
    <row r="48" spans="1:10" ht="15.75">
      <c r="A48" s="102"/>
      <c r="B48" s="104"/>
      <c r="C48" s="62">
        <v>2018</v>
      </c>
      <c r="D48" s="102"/>
      <c r="E48" s="64">
        <v>539.5</v>
      </c>
      <c r="F48" s="64">
        <v>1322</v>
      </c>
      <c r="G48" s="64">
        <v>1393.7879899999998</v>
      </c>
      <c r="H48" s="73"/>
      <c r="I48" s="73"/>
      <c r="J48" s="73"/>
    </row>
  </sheetData>
  <sheetProtection/>
  <mergeCells count="47">
    <mergeCell ref="A43:A45"/>
    <mergeCell ref="B43:B45"/>
    <mergeCell ref="D43:D45"/>
    <mergeCell ref="H43:H48"/>
    <mergeCell ref="I43:I48"/>
    <mergeCell ref="J43:J48"/>
    <mergeCell ref="A46:A48"/>
    <mergeCell ref="B46:B48"/>
    <mergeCell ref="D46:D48"/>
    <mergeCell ref="A37:A39"/>
    <mergeCell ref="B37:B39"/>
    <mergeCell ref="D37:D39"/>
    <mergeCell ref="H37:H42"/>
    <mergeCell ref="I37:I42"/>
    <mergeCell ref="J37:J42"/>
    <mergeCell ref="A40:A42"/>
    <mergeCell ref="B40:B42"/>
    <mergeCell ref="D40:D42"/>
    <mergeCell ref="A31:A33"/>
    <mergeCell ref="B31:B33"/>
    <mergeCell ref="D31:D33"/>
    <mergeCell ref="H31:H36"/>
    <mergeCell ref="I31:I36"/>
    <mergeCell ref="J31:J36"/>
    <mergeCell ref="A34:A36"/>
    <mergeCell ref="B34:B36"/>
    <mergeCell ref="D34:D36"/>
    <mergeCell ref="H25:J25"/>
    <mergeCell ref="E26:G26"/>
    <mergeCell ref="H26:J26"/>
    <mergeCell ref="A28:A30"/>
    <mergeCell ref="B28:B30"/>
    <mergeCell ref="D28:D30"/>
    <mergeCell ref="H28:H30"/>
    <mergeCell ref="I28:I30"/>
    <mergeCell ref="J28:J30"/>
    <mergeCell ref="B9:E9"/>
    <mergeCell ref="B10:E10"/>
    <mergeCell ref="A13:A16"/>
    <mergeCell ref="A17:A20"/>
    <mergeCell ref="A24:D24"/>
    <mergeCell ref="A25:A27"/>
    <mergeCell ref="B25:B27"/>
    <mergeCell ref="C25:C27"/>
    <mergeCell ref="D25:D27"/>
    <mergeCell ref="E25:G25"/>
    <mergeCell ref="B8:E8"/>
  </mergeCells>
  <printOptions/>
  <pageMargins left="0.7874015748031497" right="0.5118110236220472" top="0.5905511811023623" bottom="0.3937007874015748" header="0.1968503937007874" footer="0.1968503937007874"/>
  <pageSetup fitToHeight="0" fitToWidth="1" horizontalDpi="600" verticalDpi="600" orientation="portrait" paperSize="9" scale="4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7"/>
  <sheetViews>
    <sheetView view="pageBreakPreview" zoomScaleSheetLayoutView="100" zoomScalePageLayoutView="0" workbookViewId="0" topLeftCell="A1">
      <selection activeCell="EM12" sqref="EM12"/>
    </sheetView>
  </sheetViews>
  <sheetFormatPr defaultColWidth="0.875" defaultRowHeight="12.75"/>
  <cols>
    <col min="1" max="104" width="0.875" style="1" customWidth="1"/>
    <col min="105" max="16384" width="0.875" style="1" customWidth="1"/>
  </cols>
  <sheetData>
    <row r="1" spans="1:105" ht="15.75">
      <c r="A1" s="12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</row>
    <row r="2" s="2" customFormat="1" ht="12.75">
      <c r="BQ2" s="2" t="s">
        <v>15</v>
      </c>
    </row>
    <row r="3" spans="69:105" s="2" customFormat="1" ht="39.75" customHeight="1">
      <c r="BQ3" s="13" t="s">
        <v>0</v>
      </c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ht="3" customHeight="1"/>
    <row r="5" spans="69:105" s="3" customFormat="1" ht="24" customHeight="1">
      <c r="BQ5" s="9" t="s">
        <v>1</v>
      </c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</row>
    <row r="8" spans="1:105" s="4" customFormat="1" ht="16.5">
      <c r="A8" s="14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1:105" s="4" customFormat="1" ht="6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4" customFormat="1" ht="31.5" customHeight="1">
      <c r="A10" s="15" t="s">
        <v>16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2" spans="1:105" s="2" customFormat="1" ht="42" customHeight="1">
      <c r="A12" s="19" t="s">
        <v>17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0"/>
      <c r="AH12" s="16" t="s">
        <v>18</v>
      </c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8"/>
      <c r="BF12" s="16" t="s">
        <v>19</v>
      </c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8"/>
      <c r="CD12" s="16" t="s">
        <v>20</v>
      </c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</row>
    <row r="13" spans="1:105" s="2" customFormat="1" ht="30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2"/>
      <c r="AH13" s="16" t="s">
        <v>11</v>
      </c>
      <c r="AI13" s="17"/>
      <c r="AJ13" s="17"/>
      <c r="AK13" s="17"/>
      <c r="AL13" s="17"/>
      <c r="AM13" s="17"/>
      <c r="AN13" s="17"/>
      <c r="AO13" s="18"/>
      <c r="AP13" s="16" t="s">
        <v>21</v>
      </c>
      <c r="AQ13" s="17"/>
      <c r="AR13" s="17"/>
      <c r="AS13" s="17"/>
      <c r="AT13" s="17"/>
      <c r="AU13" s="17"/>
      <c r="AV13" s="17"/>
      <c r="AW13" s="18"/>
      <c r="AX13" s="16" t="s">
        <v>22</v>
      </c>
      <c r="AY13" s="17"/>
      <c r="AZ13" s="17"/>
      <c r="BA13" s="17"/>
      <c r="BB13" s="17"/>
      <c r="BC13" s="17"/>
      <c r="BD13" s="17"/>
      <c r="BE13" s="18"/>
      <c r="BF13" s="16" t="s">
        <v>11</v>
      </c>
      <c r="BG13" s="17"/>
      <c r="BH13" s="17"/>
      <c r="BI13" s="17"/>
      <c r="BJ13" s="17"/>
      <c r="BK13" s="17"/>
      <c r="BL13" s="17"/>
      <c r="BM13" s="18"/>
      <c r="BN13" s="16" t="s">
        <v>21</v>
      </c>
      <c r="BO13" s="17"/>
      <c r="BP13" s="17"/>
      <c r="BQ13" s="17"/>
      <c r="BR13" s="17"/>
      <c r="BS13" s="17"/>
      <c r="BT13" s="17"/>
      <c r="BU13" s="18"/>
      <c r="BV13" s="16" t="s">
        <v>22</v>
      </c>
      <c r="BW13" s="17"/>
      <c r="BX13" s="17"/>
      <c r="BY13" s="17"/>
      <c r="BZ13" s="17"/>
      <c r="CA13" s="17"/>
      <c r="CB13" s="17"/>
      <c r="CC13" s="18"/>
      <c r="CD13" s="16" t="s">
        <v>11</v>
      </c>
      <c r="CE13" s="17"/>
      <c r="CF13" s="17"/>
      <c r="CG13" s="17"/>
      <c r="CH13" s="17"/>
      <c r="CI13" s="17"/>
      <c r="CJ13" s="17"/>
      <c r="CK13" s="18"/>
      <c r="CL13" s="16" t="s">
        <v>21</v>
      </c>
      <c r="CM13" s="17"/>
      <c r="CN13" s="17"/>
      <c r="CO13" s="17"/>
      <c r="CP13" s="17"/>
      <c r="CQ13" s="17"/>
      <c r="CR13" s="17"/>
      <c r="CS13" s="18"/>
      <c r="CT13" s="16" t="s">
        <v>22</v>
      </c>
      <c r="CU13" s="17"/>
      <c r="CV13" s="17"/>
      <c r="CW13" s="17"/>
      <c r="CX13" s="17"/>
      <c r="CY13" s="17"/>
      <c r="CZ13" s="17"/>
      <c r="DA13" s="17"/>
    </row>
    <row r="14" spans="1:105" s="2" customFormat="1" ht="15" customHeight="1">
      <c r="A14" s="10" t="s">
        <v>2</v>
      </c>
      <c r="B14" s="10"/>
      <c r="C14" s="10"/>
      <c r="D14" s="10"/>
      <c r="E14" s="10"/>
      <c r="F14" s="11" t="s">
        <v>23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23"/>
      <c r="AH14" s="24">
        <v>1012</v>
      </c>
      <c r="AI14" s="25"/>
      <c r="AJ14" s="25"/>
      <c r="AK14" s="25"/>
      <c r="AL14" s="25"/>
      <c r="AM14" s="25"/>
      <c r="AN14" s="25"/>
      <c r="AO14" s="26"/>
      <c r="AP14" s="24">
        <v>0</v>
      </c>
      <c r="AQ14" s="25"/>
      <c r="AR14" s="25"/>
      <c r="AS14" s="25"/>
      <c r="AT14" s="25"/>
      <c r="AU14" s="25"/>
      <c r="AV14" s="25"/>
      <c r="AW14" s="26"/>
      <c r="AX14" s="24">
        <v>0</v>
      </c>
      <c r="AY14" s="25"/>
      <c r="AZ14" s="25"/>
      <c r="BA14" s="25"/>
      <c r="BB14" s="25"/>
      <c r="BC14" s="25"/>
      <c r="BD14" s="25"/>
      <c r="BE14" s="26"/>
      <c r="BF14" s="24">
        <v>10350.02</v>
      </c>
      <c r="BG14" s="25"/>
      <c r="BH14" s="25"/>
      <c r="BI14" s="25"/>
      <c r="BJ14" s="25"/>
      <c r="BK14" s="25"/>
      <c r="BL14" s="25"/>
      <c r="BM14" s="26"/>
      <c r="BN14" s="24">
        <v>0</v>
      </c>
      <c r="BO14" s="25"/>
      <c r="BP14" s="25"/>
      <c r="BQ14" s="25"/>
      <c r="BR14" s="25"/>
      <c r="BS14" s="25"/>
      <c r="BT14" s="25"/>
      <c r="BU14" s="26"/>
      <c r="BV14" s="24">
        <v>0</v>
      </c>
      <c r="BW14" s="25"/>
      <c r="BX14" s="25"/>
      <c r="BY14" s="25"/>
      <c r="BZ14" s="25"/>
      <c r="CA14" s="25"/>
      <c r="CB14" s="25"/>
      <c r="CC14" s="26"/>
      <c r="CD14" s="24">
        <v>1937.38</v>
      </c>
      <c r="CE14" s="25"/>
      <c r="CF14" s="25"/>
      <c r="CG14" s="25"/>
      <c r="CH14" s="25"/>
      <c r="CI14" s="25"/>
      <c r="CJ14" s="25"/>
      <c r="CK14" s="26"/>
      <c r="CL14" s="24">
        <v>0</v>
      </c>
      <c r="CM14" s="25"/>
      <c r="CN14" s="25"/>
      <c r="CO14" s="25"/>
      <c r="CP14" s="25"/>
      <c r="CQ14" s="25"/>
      <c r="CR14" s="25"/>
      <c r="CS14" s="26"/>
      <c r="CT14" s="24">
        <v>0</v>
      </c>
      <c r="CU14" s="25"/>
      <c r="CV14" s="25"/>
      <c r="CW14" s="25"/>
      <c r="CX14" s="25"/>
      <c r="CY14" s="25"/>
      <c r="CZ14" s="25"/>
      <c r="DA14" s="25"/>
    </row>
    <row r="15" spans="1:105" s="2" customFormat="1" ht="27.75" customHeight="1">
      <c r="A15" s="10"/>
      <c r="B15" s="10"/>
      <c r="C15" s="10"/>
      <c r="D15" s="10"/>
      <c r="E15" s="10"/>
      <c r="F15" s="27" t="s">
        <v>24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  <c r="AH15" s="24">
        <v>916</v>
      </c>
      <c r="AI15" s="25"/>
      <c r="AJ15" s="25"/>
      <c r="AK15" s="25"/>
      <c r="AL15" s="25"/>
      <c r="AM15" s="25"/>
      <c r="AN15" s="25"/>
      <c r="AO15" s="26"/>
      <c r="AP15" s="24">
        <v>0</v>
      </c>
      <c r="AQ15" s="25"/>
      <c r="AR15" s="25"/>
      <c r="AS15" s="25"/>
      <c r="AT15" s="25"/>
      <c r="AU15" s="25"/>
      <c r="AV15" s="25"/>
      <c r="AW15" s="26"/>
      <c r="AX15" s="24">
        <v>0</v>
      </c>
      <c r="AY15" s="25"/>
      <c r="AZ15" s="25"/>
      <c r="BA15" s="25"/>
      <c r="BB15" s="25"/>
      <c r="BC15" s="25"/>
      <c r="BD15" s="25"/>
      <c r="BE15" s="26"/>
      <c r="BF15" s="24">
        <v>9758.6</v>
      </c>
      <c r="BG15" s="25"/>
      <c r="BH15" s="25"/>
      <c r="BI15" s="25"/>
      <c r="BJ15" s="25"/>
      <c r="BK15" s="25"/>
      <c r="BL15" s="25"/>
      <c r="BM15" s="26"/>
      <c r="BN15" s="24">
        <v>0</v>
      </c>
      <c r="BO15" s="25"/>
      <c r="BP15" s="25"/>
      <c r="BQ15" s="25"/>
      <c r="BR15" s="25"/>
      <c r="BS15" s="25"/>
      <c r="BT15" s="25"/>
      <c r="BU15" s="26"/>
      <c r="BV15" s="24">
        <v>0</v>
      </c>
      <c r="BW15" s="25"/>
      <c r="BX15" s="25"/>
      <c r="BY15" s="25"/>
      <c r="BZ15" s="25"/>
      <c r="CA15" s="25"/>
      <c r="CB15" s="25"/>
      <c r="CC15" s="26"/>
      <c r="CD15" s="24">
        <v>503.8</v>
      </c>
      <c r="CE15" s="25"/>
      <c r="CF15" s="25"/>
      <c r="CG15" s="25"/>
      <c r="CH15" s="25"/>
      <c r="CI15" s="25"/>
      <c r="CJ15" s="25"/>
      <c r="CK15" s="26"/>
      <c r="CL15" s="24">
        <v>0</v>
      </c>
      <c r="CM15" s="25"/>
      <c r="CN15" s="25"/>
      <c r="CO15" s="25"/>
      <c r="CP15" s="25"/>
      <c r="CQ15" s="25"/>
      <c r="CR15" s="25"/>
      <c r="CS15" s="26"/>
      <c r="CT15" s="24">
        <v>0</v>
      </c>
      <c r="CU15" s="25"/>
      <c r="CV15" s="25"/>
      <c r="CW15" s="25"/>
      <c r="CX15" s="25"/>
      <c r="CY15" s="25"/>
      <c r="CZ15" s="25"/>
      <c r="DA15" s="25"/>
    </row>
    <row r="16" spans="1:105" s="2" customFormat="1" ht="15" customHeight="1">
      <c r="A16" s="10" t="s">
        <v>3</v>
      </c>
      <c r="B16" s="10"/>
      <c r="C16" s="10"/>
      <c r="D16" s="10"/>
      <c r="E16" s="10"/>
      <c r="F16" s="11" t="s">
        <v>25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23"/>
      <c r="AH16" s="24">
        <v>36</v>
      </c>
      <c r="AI16" s="25"/>
      <c r="AJ16" s="25"/>
      <c r="AK16" s="25"/>
      <c r="AL16" s="25"/>
      <c r="AM16" s="25"/>
      <c r="AN16" s="25"/>
      <c r="AO16" s="26"/>
      <c r="AP16" s="24">
        <v>2</v>
      </c>
      <c r="AQ16" s="25"/>
      <c r="AR16" s="25"/>
      <c r="AS16" s="25"/>
      <c r="AT16" s="25"/>
      <c r="AU16" s="25"/>
      <c r="AV16" s="25"/>
      <c r="AW16" s="26"/>
      <c r="AX16" s="24">
        <v>0</v>
      </c>
      <c r="AY16" s="25"/>
      <c r="AZ16" s="25"/>
      <c r="BA16" s="25"/>
      <c r="BB16" s="25"/>
      <c r="BC16" s="25"/>
      <c r="BD16" s="25"/>
      <c r="BE16" s="26"/>
      <c r="BF16" s="24">
        <v>1392.7</v>
      </c>
      <c r="BG16" s="25"/>
      <c r="BH16" s="25"/>
      <c r="BI16" s="25"/>
      <c r="BJ16" s="25"/>
      <c r="BK16" s="25"/>
      <c r="BL16" s="25"/>
      <c r="BM16" s="26"/>
      <c r="BN16" s="24">
        <v>174</v>
      </c>
      <c r="BO16" s="25"/>
      <c r="BP16" s="25"/>
      <c r="BQ16" s="25"/>
      <c r="BR16" s="25"/>
      <c r="BS16" s="25"/>
      <c r="BT16" s="25"/>
      <c r="BU16" s="26"/>
      <c r="BV16" s="24">
        <v>0</v>
      </c>
      <c r="BW16" s="25"/>
      <c r="BX16" s="25"/>
      <c r="BY16" s="25"/>
      <c r="BZ16" s="25"/>
      <c r="CA16" s="25"/>
      <c r="CB16" s="25"/>
      <c r="CC16" s="26"/>
      <c r="CD16" s="24">
        <v>1485.4</v>
      </c>
      <c r="CE16" s="25"/>
      <c r="CF16" s="25"/>
      <c r="CG16" s="25"/>
      <c r="CH16" s="25"/>
      <c r="CI16" s="25"/>
      <c r="CJ16" s="25"/>
      <c r="CK16" s="26"/>
      <c r="CL16" s="24">
        <v>200.19</v>
      </c>
      <c r="CM16" s="25"/>
      <c r="CN16" s="25"/>
      <c r="CO16" s="25"/>
      <c r="CP16" s="25"/>
      <c r="CQ16" s="25"/>
      <c r="CR16" s="25"/>
      <c r="CS16" s="26"/>
      <c r="CT16" s="24">
        <v>0</v>
      </c>
      <c r="CU16" s="25"/>
      <c r="CV16" s="25"/>
      <c r="CW16" s="25"/>
      <c r="CX16" s="25"/>
      <c r="CY16" s="25"/>
      <c r="CZ16" s="25"/>
      <c r="DA16" s="25"/>
    </row>
    <row r="17" spans="1:105" s="2" customFormat="1" ht="27.75" customHeight="1">
      <c r="A17" s="10"/>
      <c r="B17" s="10"/>
      <c r="C17" s="10"/>
      <c r="D17" s="10"/>
      <c r="E17" s="10"/>
      <c r="F17" s="27" t="s">
        <v>26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  <c r="AH17" s="24">
        <v>1</v>
      </c>
      <c r="AI17" s="25"/>
      <c r="AJ17" s="25"/>
      <c r="AK17" s="25"/>
      <c r="AL17" s="25"/>
      <c r="AM17" s="25"/>
      <c r="AN17" s="25"/>
      <c r="AO17" s="26"/>
      <c r="AP17" s="24">
        <v>0</v>
      </c>
      <c r="AQ17" s="25"/>
      <c r="AR17" s="25"/>
      <c r="AS17" s="25"/>
      <c r="AT17" s="25"/>
      <c r="AU17" s="25"/>
      <c r="AV17" s="25"/>
      <c r="AW17" s="26"/>
      <c r="AX17" s="24">
        <v>0</v>
      </c>
      <c r="AY17" s="25"/>
      <c r="AZ17" s="25"/>
      <c r="BA17" s="25"/>
      <c r="BB17" s="25"/>
      <c r="BC17" s="25"/>
      <c r="BD17" s="25"/>
      <c r="BE17" s="26"/>
      <c r="BF17" s="24">
        <v>50</v>
      </c>
      <c r="BG17" s="25"/>
      <c r="BH17" s="25"/>
      <c r="BI17" s="25"/>
      <c r="BJ17" s="25"/>
      <c r="BK17" s="25"/>
      <c r="BL17" s="25"/>
      <c r="BM17" s="26"/>
      <c r="BN17" s="24">
        <v>0</v>
      </c>
      <c r="BO17" s="25"/>
      <c r="BP17" s="25"/>
      <c r="BQ17" s="25"/>
      <c r="BR17" s="25"/>
      <c r="BS17" s="25"/>
      <c r="BT17" s="25"/>
      <c r="BU17" s="26"/>
      <c r="BV17" s="24">
        <v>0</v>
      </c>
      <c r="BW17" s="25"/>
      <c r="BX17" s="25"/>
      <c r="BY17" s="25"/>
      <c r="BZ17" s="25"/>
      <c r="CA17" s="25"/>
      <c r="CB17" s="25"/>
      <c r="CC17" s="26"/>
      <c r="CD17" s="24">
        <v>57.525</v>
      </c>
      <c r="CE17" s="25"/>
      <c r="CF17" s="25"/>
      <c r="CG17" s="25"/>
      <c r="CH17" s="25"/>
      <c r="CI17" s="25"/>
      <c r="CJ17" s="25"/>
      <c r="CK17" s="26"/>
      <c r="CL17" s="24">
        <v>0</v>
      </c>
      <c r="CM17" s="25"/>
      <c r="CN17" s="25"/>
      <c r="CO17" s="25"/>
      <c r="CP17" s="25"/>
      <c r="CQ17" s="25"/>
      <c r="CR17" s="25"/>
      <c r="CS17" s="26"/>
      <c r="CT17" s="24">
        <v>0</v>
      </c>
      <c r="CU17" s="25"/>
      <c r="CV17" s="25"/>
      <c r="CW17" s="25"/>
      <c r="CX17" s="25"/>
      <c r="CY17" s="25"/>
      <c r="CZ17" s="25"/>
      <c r="DA17" s="25"/>
    </row>
    <row r="18" spans="1:105" s="2" customFormat="1" ht="15" customHeight="1">
      <c r="A18" s="10" t="s">
        <v>4</v>
      </c>
      <c r="B18" s="10"/>
      <c r="C18" s="10"/>
      <c r="D18" s="10"/>
      <c r="E18" s="10"/>
      <c r="F18" s="11" t="s">
        <v>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23"/>
      <c r="AH18" s="24">
        <v>3</v>
      </c>
      <c r="AI18" s="25"/>
      <c r="AJ18" s="25"/>
      <c r="AK18" s="25"/>
      <c r="AL18" s="25"/>
      <c r="AM18" s="25"/>
      <c r="AN18" s="25"/>
      <c r="AO18" s="26"/>
      <c r="AP18" s="24">
        <v>2</v>
      </c>
      <c r="AQ18" s="25"/>
      <c r="AR18" s="25"/>
      <c r="AS18" s="25"/>
      <c r="AT18" s="25"/>
      <c r="AU18" s="25"/>
      <c r="AV18" s="25"/>
      <c r="AW18" s="26"/>
      <c r="AX18" s="24">
        <v>0</v>
      </c>
      <c r="AY18" s="25"/>
      <c r="AZ18" s="25"/>
      <c r="BA18" s="25"/>
      <c r="BB18" s="25"/>
      <c r="BC18" s="25"/>
      <c r="BD18" s="25"/>
      <c r="BE18" s="26"/>
      <c r="BF18" s="24">
        <v>919.98</v>
      </c>
      <c r="BG18" s="25"/>
      <c r="BH18" s="25"/>
      <c r="BI18" s="25"/>
      <c r="BJ18" s="25"/>
      <c r="BK18" s="25"/>
      <c r="BL18" s="25"/>
      <c r="BM18" s="26"/>
      <c r="BN18" s="24">
        <v>820</v>
      </c>
      <c r="BO18" s="25"/>
      <c r="BP18" s="25"/>
      <c r="BQ18" s="25"/>
      <c r="BR18" s="25"/>
      <c r="BS18" s="25"/>
      <c r="BT18" s="25"/>
      <c r="BU18" s="26"/>
      <c r="BV18" s="24">
        <v>0</v>
      </c>
      <c r="BW18" s="25"/>
      <c r="BX18" s="25"/>
      <c r="BY18" s="25"/>
      <c r="BZ18" s="25"/>
      <c r="CA18" s="25"/>
      <c r="CB18" s="25"/>
      <c r="CC18" s="26"/>
      <c r="CD18" s="24">
        <v>22142.34</v>
      </c>
      <c r="CE18" s="25"/>
      <c r="CF18" s="25"/>
      <c r="CG18" s="25"/>
      <c r="CH18" s="25"/>
      <c r="CI18" s="25"/>
      <c r="CJ18" s="25"/>
      <c r="CK18" s="26"/>
      <c r="CL18" s="24">
        <v>29.88</v>
      </c>
      <c r="CM18" s="25"/>
      <c r="CN18" s="25"/>
      <c r="CO18" s="25"/>
      <c r="CP18" s="25"/>
      <c r="CQ18" s="25"/>
      <c r="CR18" s="25"/>
      <c r="CS18" s="26"/>
      <c r="CT18" s="24">
        <v>0</v>
      </c>
      <c r="CU18" s="25"/>
      <c r="CV18" s="25"/>
      <c r="CW18" s="25"/>
      <c r="CX18" s="25"/>
      <c r="CY18" s="25"/>
      <c r="CZ18" s="25"/>
      <c r="DA18" s="25"/>
    </row>
    <row r="19" spans="1:105" s="2" customFormat="1" ht="40.5" customHeight="1">
      <c r="A19" s="10"/>
      <c r="B19" s="10"/>
      <c r="C19" s="10"/>
      <c r="D19" s="10"/>
      <c r="E19" s="10"/>
      <c r="F19" s="27" t="s">
        <v>28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  <c r="AH19" s="24">
        <v>0</v>
      </c>
      <c r="AI19" s="25"/>
      <c r="AJ19" s="25"/>
      <c r="AK19" s="25"/>
      <c r="AL19" s="25"/>
      <c r="AM19" s="25"/>
      <c r="AN19" s="25"/>
      <c r="AO19" s="26"/>
      <c r="AP19" s="24">
        <v>0</v>
      </c>
      <c r="AQ19" s="25"/>
      <c r="AR19" s="25"/>
      <c r="AS19" s="25"/>
      <c r="AT19" s="25"/>
      <c r="AU19" s="25"/>
      <c r="AV19" s="25"/>
      <c r="AW19" s="26"/>
      <c r="AX19" s="24">
        <v>0</v>
      </c>
      <c r="AY19" s="25"/>
      <c r="AZ19" s="25"/>
      <c r="BA19" s="25"/>
      <c r="BB19" s="25"/>
      <c r="BC19" s="25"/>
      <c r="BD19" s="25"/>
      <c r="BE19" s="26"/>
      <c r="BF19" s="24">
        <v>0</v>
      </c>
      <c r="BG19" s="25"/>
      <c r="BH19" s="25"/>
      <c r="BI19" s="25"/>
      <c r="BJ19" s="25"/>
      <c r="BK19" s="25"/>
      <c r="BL19" s="25"/>
      <c r="BM19" s="26"/>
      <c r="BN19" s="24">
        <v>0</v>
      </c>
      <c r="BO19" s="25"/>
      <c r="BP19" s="25"/>
      <c r="BQ19" s="25"/>
      <c r="BR19" s="25"/>
      <c r="BS19" s="25"/>
      <c r="BT19" s="25"/>
      <c r="BU19" s="26"/>
      <c r="BV19" s="24">
        <v>0</v>
      </c>
      <c r="BW19" s="25"/>
      <c r="BX19" s="25"/>
      <c r="BY19" s="25"/>
      <c r="BZ19" s="25"/>
      <c r="CA19" s="25"/>
      <c r="CB19" s="25"/>
      <c r="CC19" s="26"/>
      <c r="CD19" s="24">
        <v>0</v>
      </c>
      <c r="CE19" s="25"/>
      <c r="CF19" s="25"/>
      <c r="CG19" s="25"/>
      <c r="CH19" s="25"/>
      <c r="CI19" s="25"/>
      <c r="CJ19" s="25"/>
      <c r="CK19" s="26"/>
      <c r="CL19" s="24">
        <v>0</v>
      </c>
      <c r="CM19" s="25"/>
      <c r="CN19" s="25"/>
      <c r="CO19" s="25"/>
      <c r="CP19" s="25"/>
      <c r="CQ19" s="25"/>
      <c r="CR19" s="25"/>
      <c r="CS19" s="26"/>
      <c r="CT19" s="24">
        <v>0</v>
      </c>
      <c r="CU19" s="25"/>
      <c r="CV19" s="25"/>
      <c r="CW19" s="25"/>
      <c r="CX19" s="25"/>
      <c r="CY19" s="25"/>
      <c r="CZ19" s="25"/>
      <c r="DA19" s="25"/>
    </row>
    <row r="20" spans="1:105" s="2" customFormat="1" ht="27.75" customHeight="1">
      <c r="A20" s="10" t="s">
        <v>29</v>
      </c>
      <c r="B20" s="10"/>
      <c r="C20" s="10"/>
      <c r="D20" s="10"/>
      <c r="E20" s="10"/>
      <c r="F20" s="11" t="s">
        <v>30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23"/>
      <c r="AH20" s="24">
        <v>0</v>
      </c>
      <c r="AI20" s="25"/>
      <c r="AJ20" s="25"/>
      <c r="AK20" s="25"/>
      <c r="AL20" s="25"/>
      <c r="AM20" s="25"/>
      <c r="AN20" s="25"/>
      <c r="AO20" s="26"/>
      <c r="AP20" s="24">
        <v>0</v>
      </c>
      <c r="AQ20" s="25"/>
      <c r="AR20" s="25"/>
      <c r="AS20" s="25"/>
      <c r="AT20" s="25"/>
      <c r="AU20" s="25"/>
      <c r="AV20" s="25"/>
      <c r="AW20" s="26"/>
      <c r="AX20" s="24">
        <v>1</v>
      </c>
      <c r="AY20" s="25"/>
      <c r="AZ20" s="25"/>
      <c r="BA20" s="25"/>
      <c r="BB20" s="25"/>
      <c r="BC20" s="25"/>
      <c r="BD20" s="25"/>
      <c r="BE20" s="26"/>
      <c r="BF20" s="24">
        <v>0</v>
      </c>
      <c r="BG20" s="25"/>
      <c r="BH20" s="25"/>
      <c r="BI20" s="25"/>
      <c r="BJ20" s="25"/>
      <c r="BK20" s="25"/>
      <c r="BL20" s="25"/>
      <c r="BM20" s="26"/>
      <c r="BN20" s="24">
        <v>0</v>
      </c>
      <c r="BO20" s="25"/>
      <c r="BP20" s="25"/>
      <c r="BQ20" s="25"/>
      <c r="BR20" s="25"/>
      <c r="BS20" s="25"/>
      <c r="BT20" s="25"/>
      <c r="BU20" s="26"/>
      <c r="BV20" s="24">
        <v>3800</v>
      </c>
      <c r="BW20" s="25"/>
      <c r="BX20" s="25"/>
      <c r="BY20" s="25"/>
      <c r="BZ20" s="25"/>
      <c r="CA20" s="25"/>
      <c r="CB20" s="25"/>
      <c r="CC20" s="26"/>
      <c r="CD20" s="24">
        <v>0</v>
      </c>
      <c r="CE20" s="25"/>
      <c r="CF20" s="25"/>
      <c r="CG20" s="25"/>
      <c r="CH20" s="25"/>
      <c r="CI20" s="25"/>
      <c r="CJ20" s="25"/>
      <c r="CK20" s="26"/>
      <c r="CL20" s="24">
        <v>0</v>
      </c>
      <c r="CM20" s="25"/>
      <c r="CN20" s="25"/>
      <c r="CO20" s="25"/>
      <c r="CP20" s="25"/>
      <c r="CQ20" s="25"/>
      <c r="CR20" s="25"/>
      <c r="CS20" s="26"/>
      <c r="CT20" s="24">
        <v>14.94</v>
      </c>
      <c r="CU20" s="25"/>
      <c r="CV20" s="25"/>
      <c r="CW20" s="25"/>
      <c r="CX20" s="25"/>
      <c r="CY20" s="25"/>
      <c r="CZ20" s="25"/>
      <c r="DA20" s="25"/>
    </row>
    <row r="21" spans="1:105" s="2" customFormat="1" ht="40.5" customHeight="1">
      <c r="A21" s="10"/>
      <c r="B21" s="10"/>
      <c r="C21" s="10"/>
      <c r="D21" s="10"/>
      <c r="E21" s="10"/>
      <c r="F21" s="27" t="s">
        <v>28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  <c r="AH21" s="24">
        <v>0</v>
      </c>
      <c r="AI21" s="25"/>
      <c r="AJ21" s="25"/>
      <c r="AK21" s="25"/>
      <c r="AL21" s="25"/>
      <c r="AM21" s="25"/>
      <c r="AN21" s="25"/>
      <c r="AO21" s="26"/>
      <c r="AP21" s="24">
        <v>0</v>
      </c>
      <c r="AQ21" s="25"/>
      <c r="AR21" s="25"/>
      <c r="AS21" s="25"/>
      <c r="AT21" s="25"/>
      <c r="AU21" s="25"/>
      <c r="AV21" s="25"/>
      <c r="AW21" s="26"/>
      <c r="AX21" s="24">
        <v>0</v>
      </c>
      <c r="AY21" s="25"/>
      <c r="AZ21" s="25"/>
      <c r="BA21" s="25"/>
      <c r="BB21" s="25"/>
      <c r="BC21" s="25"/>
      <c r="BD21" s="25"/>
      <c r="BE21" s="26"/>
      <c r="BF21" s="24">
        <v>0</v>
      </c>
      <c r="BG21" s="25"/>
      <c r="BH21" s="25"/>
      <c r="BI21" s="25"/>
      <c r="BJ21" s="25"/>
      <c r="BK21" s="25"/>
      <c r="BL21" s="25"/>
      <c r="BM21" s="26"/>
      <c r="BN21" s="24">
        <v>0</v>
      </c>
      <c r="BO21" s="25"/>
      <c r="BP21" s="25"/>
      <c r="BQ21" s="25"/>
      <c r="BR21" s="25"/>
      <c r="BS21" s="25"/>
      <c r="BT21" s="25"/>
      <c r="BU21" s="26"/>
      <c r="BV21" s="24">
        <v>0</v>
      </c>
      <c r="BW21" s="25"/>
      <c r="BX21" s="25"/>
      <c r="BY21" s="25"/>
      <c r="BZ21" s="25"/>
      <c r="CA21" s="25"/>
      <c r="CB21" s="25"/>
      <c r="CC21" s="26"/>
      <c r="CD21" s="24">
        <v>0</v>
      </c>
      <c r="CE21" s="25"/>
      <c r="CF21" s="25"/>
      <c r="CG21" s="25"/>
      <c r="CH21" s="25"/>
      <c r="CI21" s="25"/>
      <c r="CJ21" s="25"/>
      <c r="CK21" s="26"/>
      <c r="CL21" s="24">
        <v>0</v>
      </c>
      <c r="CM21" s="25"/>
      <c r="CN21" s="25"/>
      <c r="CO21" s="25"/>
      <c r="CP21" s="25"/>
      <c r="CQ21" s="25"/>
      <c r="CR21" s="25"/>
      <c r="CS21" s="26"/>
      <c r="CT21" s="24">
        <v>0</v>
      </c>
      <c r="CU21" s="25"/>
      <c r="CV21" s="25"/>
      <c r="CW21" s="25"/>
      <c r="CX21" s="25"/>
      <c r="CY21" s="25"/>
      <c r="CZ21" s="25"/>
      <c r="DA21" s="25"/>
    </row>
    <row r="22" spans="1:105" s="2" customFormat="1" ht="15" customHeight="1">
      <c r="A22" s="10" t="s">
        <v>31</v>
      </c>
      <c r="B22" s="10"/>
      <c r="C22" s="10"/>
      <c r="D22" s="10"/>
      <c r="E22" s="10"/>
      <c r="F22" s="11" t="s">
        <v>32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23"/>
      <c r="AH22" s="24">
        <v>0</v>
      </c>
      <c r="AI22" s="25"/>
      <c r="AJ22" s="25"/>
      <c r="AK22" s="25"/>
      <c r="AL22" s="25"/>
      <c r="AM22" s="25"/>
      <c r="AN22" s="25"/>
      <c r="AO22" s="26"/>
      <c r="AP22" s="24">
        <v>0</v>
      </c>
      <c r="AQ22" s="25"/>
      <c r="AR22" s="25"/>
      <c r="AS22" s="25"/>
      <c r="AT22" s="25"/>
      <c r="AU22" s="25"/>
      <c r="AV22" s="25"/>
      <c r="AW22" s="26"/>
      <c r="AX22" s="24">
        <v>0</v>
      </c>
      <c r="AY22" s="25"/>
      <c r="AZ22" s="25"/>
      <c r="BA22" s="25"/>
      <c r="BB22" s="25"/>
      <c r="BC22" s="25"/>
      <c r="BD22" s="25"/>
      <c r="BE22" s="26"/>
      <c r="BF22" s="24">
        <v>0</v>
      </c>
      <c r="BG22" s="25"/>
      <c r="BH22" s="25"/>
      <c r="BI22" s="25"/>
      <c r="BJ22" s="25"/>
      <c r="BK22" s="25"/>
      <c r="BL22" s="25"/>
      <c r="BM22" s="26"/>
      <c r="BN22" s="24">
        <v>0</v>
      </c>
      <c r="BO22" s="25"/>
      <c r="BP22" s="25"/>
      <c r="BQ22" s="25"/>
      <c r="BR22" s="25"/>
      <c r="BS22" s="25"/>
      <c r="BT22" s="25"/>
      <c r="BU22" s="26"/>
      <c r="BV22" s="24">
        <v>0</v>
      </c>
      <c r="BW22" s="25"/>
      <c r="BX22" s="25"/>
      <c r="BY22" s="25"/>
      <c r="BZ22" s="25"/>
      <c r="CA22" s="25"/>
      <c r="CB22" s="25"/>
      <c r="CC22" s="26"/>
      <c r="CD22" s="24">
        <v>0</v>
      </c>
      <c r="CE22" s="25"/>
      <c r="CF22" s="25"/>
      <c r="CG22" s="25"/>
      <c r="CH22" s="25"/>
      <c r="CI22" s="25"/>
      <c r="CJ22" s="25"/>
      <c r="CK22" s="26"/>
      <c r="CL22" s="24">
        <v>0</v>
      </c>
      <c r="CM22" s="25"/>
      <c r="CN22" s="25"/>
      <c r="CO22" s="25"/>
      <c r="CP22" s="25"/>
      <c r="CQ22" s="25"/>
      <c r="CR22" s="25"/>
      <c r="CS22" s="26"/>
      <c r="CT22" s="24">
        <v>0</v>
      </c>
      <c r="CU22" s="25"/>
      <c r="CV22" s="25"/>
      <c r="CW22" s="25"/>
      <c r="CX22" s="25"/>
      <c r="CY22" s="25"/>
      <c r="CZ22" s="25"/>
      <c r="DA22" s="25"/>
    </row>
    <row r="23" spans="1:105" s="2" customFormat="1" ht="40.5" customHeight="1">
      <c r="A23" s="10"/>
      <c r="B23" s="10"/>
      <c r="C23" s="10"/>
      <c r="D23" s="10"/>
      <c r="E23" s="10"/>
      <c r="F23" s="27" t="s">
        <v>28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8"/>
      <c r="AH23" s="24">
        <v>0</v>
      </c>
      <c r="AI23" s="25"/>
      <c r="AJ23" s="25"/>
      <c r="AK23" s="25"/>
      <c r="AL23" s="25"/>
      <c r="AM23" s="25"/>
      <c r="AN23" s="25"/>
      <c r="AO23" s="26"/>
      <c r="AP23" s="24">
        <v>0</v>
      </c>
      <c r="AQ23" s="25"/>
      <c r="AR23" s="25"/>
      <c r="AS23" s="25"/>
      <c r="AT23" s="25"/>
      <c r="AU23" s="25"/>
      <c r="AV23" s="25"/>
      <c r="AW23" s="26"/>
      <c r="AX23" s="24">
        <v>0</v>
      </c>
      <c r="AY23" s="25"/>
      <c r="AZ23" s="25"/>
      <c r="BA23" s="25"/>
      <c r="BB23" s="25"/>
      <c r="BC23" s="25"/>
      <c r="BD23" s="25"/>
      <c r="BE23" s="26"/>
      <c r="BF23" s="24">
        <v>0</v>
      </c>
      <c r="BG23" s="25"/>
      <c r="BH23" s="25"/>
      <c r="BI23" s="25"/>
      <c r="BJ23" s="25"/>
      <c r="BK23" s="25"/>
      <c r="BL23" s="25"/>
      <c r="BM23" s="26"/>
      <c r="BN23" s="24">
        <v>0</v>
      </c>
      <c r="BO23" s="25"/>
      <c r="BP23" s="25"/>
      <c r="BQ23" s="25"/>
      <c r="BR23" s="25"/>
      <c r="BS23" s="25"/>
      <c r="BT23" s="25"/>
      <c r="BU23" s="26"/>
      <c r="BV23" s="24">
        <v>0</v>
      </c>
      <c r="BW23" s="25"/>
      <c r="BX23" s="25"/>
      <c r="BY23" s="25"/>
      <c r="BZ23" s="25"/>
      <c r="CA23" s="25"/>
      <c r="CB23" s="25"/>
      <c r="CC23" s="26"/>
      <c r="CD23" s="24">
        <v>0</v>
      </c>
      <c r="CE23" s="25"/>
      <c r="CF23" s="25"/>
      <c r="CG23" s="25"/>
      <c r="CH23" s="25"/>
      <c r="CI23" s="25"/>
      <c r="CJ23" s="25"/>
      <c r="CK23" s="26"/>
      <c r="CL23" s="24">
        <v>0</v>
      </c>
      <c r="CM23" s="25"/>
      <c r="CN23" s="25"/>
      <c r="CO23" s="25"/>
      <c r="CP23" s="25"/>
      <c r="CQ23" s="25"/>
      <c r="CR23" s="25"/>
      <c r="CS23" s="26"/>
      <c r="CT23" s="24">
        <v>0</v>
      </c>
      <c r="CU23" s="25"/>
      <c r="CV23" s="25"/>
      <c r="CW23" s="25"/>
      <c r="CX23" s="25"/>
      <c r="CY23" s="25"/>
      <c r="CZ23" s="25"/>
      <c r="DA23" s="25"/>
    </row>
    <row r="24" spans="1:105" s="2" customFormat="1" ht="15" customHeight="1">
      <c r="A24" s="10" t="s">
        <v>33</v>
      </c>
      <c r="B24" s="10"/>
      <c r="C24" s="10"/>
      <c r="D24" s="10"/>
      <c r="E24" s="10"/>
      <c r="F24" s="11" t="s">
        <v>34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23"/>
      <c r="AH24" s="24">
        <v>0</v>
      </c>
      <c r="AI24" s="25"/>
      <c r="AJ24" s="25"/>
      <c r="AK24" s="25"/>
      <c r="AL24" s="25"/>
      <c r="AM24" s="25"/>
      <c r="AN24" s="25"/>
      <c r="AO24" s="26"/>
      <c r="AP24" s="24">
        <v>0</v>
      </c>
      <c r="AQ24" s="25"/>
      <c r="AR24" s="25"/>
      <c r="AS24" s="25"/>
      <c r="AT24" s="25"/>
      <c r="AU24" s="25"/>
      <c r="AV24" s="25"/>
      <c r="AW24" s="26"/>
      <c r="AX24" s="24">
        <v>0</v>
      </c>
      <c r="AY24" s="25"/>
      <c r="AZ24" s="25"/>
      <c r="BA24" s="25"/>
      <c r="BB24" s="25"/>
      <c r="BC24" s="25"/>
      <c r="BD24" s="25"/>
      <c r="BE24" s="26"/>
      <c r="BF24" s="24">
        <v>0</v>
      </c>
      <c r="BG24" s="25"/>
      <c r="BH24" s="25"/>
      <c r="BI24" s="25"/>
      <c r="BJ24" s="25"/>
      <c r="BK24" s="25"/>
      <c r="BL24" s="25"/>
      <c r="BM24" s="26"/>
      <c r="BN24" s="24">
        <v>0</v>
      </c>
      <c r="BO24" s="25"/>
      <c r="BP24" s="25"/>
      <c r="BQ24" s="25"/>
      <c r="BR24" s="25"/>
      <c r="BS24" s="25"/>
      <c r="BT24" s="25"/>
      <c r="BU24" s="26"/>
      <c r="BV24" s="24">
        <v>0</v>
      </c>
      <c r="BW24" s="25"/>
      <c r="BX24" s="25"/>
      <c r="BY24" s="25"/>
      <c r="BZ24" s="25"/>
      <c r="CA24" s="25"/>
      <c r="CB24" s="25"/>
      <c r="CC24" s="26"/>
      <c r="CD24" s="24">
        <v>0</v>
      </c>
      <c r="CE24" s="25"/>
      <c r="CF24" s="25"/>
      <c r="CG24" s="25"/>
      <c r="CH24" s="25"/>
      <c r="CI24" s="25"/>
      <c r="CJ24" s="25"/>
      <c r="CK24" s="26"/>
      <c r="CL24" s="24">
        <v>0</v>
      </c>
      <c r="CM24" s="25"/>
      <c r="CN24" s="25"/>
      <c r="CO24" s="25"/>
      <c r="CP24" s="25"/>
      <c r="CQ24" s="25"/>
      <c r="CR24" s="25"/>
      <c r="CS24" s="26"/>
      <c r="CT24" s="24">
        <v>0</v>
      </c>
      <c r="CU24" s="25"/>
      <c r="CV24" s="25"/>
      <c r="CW24" s="25"/>
      <c r="CX24" s="25"/>
      <c r="CY24" s="25"/>
      <c r="CZ24" s="25"/>
      <c r="DA24" s="25"/>
    </row>
    <row r="25" ht="16.5" customHeight="1"/>
    <row r="26" s="7" customFormat="1" ht="19.5" customHeight="1">
      <c r="A26" s="6" t="s">
        <v>35</v>
      </c>
    </row>
    <row r="27" spans="1:105" s="7" customFormat="1" ht="73.5" customHeight="1">
      <c r="A27" s="29" t="s">
        <v>36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</row>
    <row r="28" ht="14.25" customHeight="1"/>
  </sheetData>
  <sheetProtection/>
  <mergeCells count="140">
    <mergeCell ref="A27:DA27"/>
    <mergeCell ref="A1:DA1"/>
    <mergeCell ref="BF24:BM24"/>
    <mergeCell ref="BN24:BU24"/>
    <mergeCell ref="BV24:CC24"/>
    <mergeCell ref="CD24:CK24"/>
    <mergeCell ref="CL24:CS24"/>
    <mergeCell ref="CT24:DA24"/>
    <mergeCell ref="BN23:BU23"/>
    <mergeCell ref="BV23:CC23"/>
    <mergeCell ref="CD23:CK23"/>
    <mergeCell ref="CL23:CS23"/>
    <mergeCell ref="CT23:DA23"/>
    <mergeCell ref="A24:E24"/>
    <mergeCell ref="F24:AG24"/>
    <mergeCell ref="AH24:AO24"/>
    <mergeCell ref="AP24:AW24"/>
    <mergeCell ref="AX24:BE24"/>
    <mergeCell ref="A23:E23"/>
    <mergeCell ref="F23:AG23"/>
    <mergeCell ref="AH23:AO23"/>
    <mergeCell ref="AP23:AW23"/>
    <mergeCell ref="AX23:BE23"/>
    <mergeCell ref="BF23:BM23"/>
    <mergeCell ref="BF22:BM22"/>
    <mergeCell ref="BN22:BU22"/>
    <mergeCell ref="BV22:CC22"/>
    <mergeCell ref="CD22:CK22"/>
    <mergeCell ref="CL22:CS22"/>
    <mergeCell ref="CT22:DA22"/>
    <mergeCell ref="BN21:BU21"/>
    <mergeCell ref="BV21:CC21"/>
    <mergeCell ref="CD21:CK21"/>
    <mergeCell ref="CL21:CS21"/>
    <mergeCell ref="CT21:DA21"/>
    <mergeCell ref="A22:E22"/>
    <mergeCell ref="F22:AG22"/>
    <mergeCell ref="AH22:AO22"/>
    <mergeCell ref="AP22:AW22"/>
    <mergeCell ref="AX22:BE22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3:DA3"/>
    <mergeCell ref="BQ5:DA5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7"/>
  <sheetViews>
    <sheetView view="pageBreakPreview" zoomScaleSheetLayoutView="100" zoomScalePageLayoutView="0" workbookViewId="0" topLeftCell="A1">
      <selection activeCell="FE13" sqref="FE13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pans="1:105" ht="15.75">
      <c r="A1" s="12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</row>
    <row r="2" s="2" customFormat="1" ht="12.75">
      <c r="BQ2" s="2" t="s">
        <v>37</v>
      </c>
    </row>
    <row r="3" spans="69:105" s="2" customFormat="1" ht="39.75" customHeight="1">
      <c r="BQ3" s="13" t="s">
        <v>0</v>
      </c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</row>
    <row r="4" ht="3" customHeight="1"/>
    <row r="5" spans="69:105" s="3" customFormat="1" ht="24" customHeight="1">
      <c r="BQ5" s="9" t="s">
        <v>1</v>
      </c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</row>
    <row r="7" ht="7.5" customHeight="1"/>
    <row r="8" spans="1:105" s="4" customFormat="1" ht="16.5">
      <c r="A8" s="14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1:105" s="4" customFormat="1" ht="6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4" customFormat="1" ht="16.5">
      <c r="A10" s="15" t="s">
        <v>38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2" spans="1:105" s="2" customFormat="1" ht="30" customHeight="1">
      <c r="A12" s="19" t="s">
        <v>17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0"/>
      <c r="AH12" s="16" t="s">
        <v>39</v>
      </c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8"/>
      <c r="BR12" s="16" t="s">
        <v>40</v>
      </c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</row>
    <row r="13" spans="1:105" s="2" customFormat="1" ht="30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2"/>
      <c r="AH13" s="16" t="s">
        <v>11</v>
      </c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8"/>
      <c r="AT13" s="16" t="s">
        <v>12</v>
      </c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8"/>
      <c r="BF13" s="16" t="s">
        <v>22</v>
      </c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8"/>
      <c r="BR13" s="16" t="s">
        <v>11</v>
      </c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8"/>
      <c r="CD13" s="16" t="s">
        <v>12</v>
      </c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8"/>
      <c r="CP13" s="16" t="s">
        <v>22</v>
      </c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</row>
    <row r="14" spans="1:105" s="2" customFormat="1" ht="15" customHeight="1">
      <c r="A14" s="10" t="s">
        <v>2</v>
      </c>
      <c r="B14" s="10"/>
      <c r="C14" s="10"/>
      <c r="D14" s="10"/>
      <c r="E14" s="10"/>
      <c r="F14" s="11" t="s">
        <v>23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23"/>
      <c r="AH14" s="24">
        <v>1196</v>
      </c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6"/>
      <c r="AT14" s="24">
        <v>0</v>
      </c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6"/>
      <c r="BF14" s="24">
        <v>0</v>
      </c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6"/>
      <c r="BR14" s="24">
        <v>12300.05</v>
      </c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6"/>
      <c r="CD14" s="24">
        <v>0</v>
      </c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6"/>
      <c r="CP14" s="24">
        <v>0</v>
      </c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</row>
    <row r="15" spans="1:105" s="2" customFormat="1" ht="27.75" customHeight="1">
      <c r="A15" s="10"/>
      <c r="B15" s="10"/>
      <c r="C15" s="10"/>
      <c r="D15" s="10"/>
      <c r="E15" s="10"/>
      <c r="F15" s="27" t="s">
        <v>24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  <c r="AH15" s="24">
        <v>1035</v>
      </c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6"/>
      <c r="AT15" s="24">
        <v>0</v>
      </c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6"/>
      <c r="BF15" s="24">
        <v>0</v>
      </c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6"/>
      <c r="BR15" s="24">
        <v>10958.45</v>
      </c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6"/>
      <c r="CD15" s="24">
        <v>0</v>
      </c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6"/>
      <c r="CP15" s="24">
        <v>0</v>
      </c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pans="1:105" s="2" customFormat="1" ht="21" customHeight="1">
      <c r="A16" s="10" t="s">
        <v>3</v>
      </c>
      <c r="B16" s="10"/>
      <c r="C16" s="10"/>
      <c r="D16" s="10"/>
      <c r="E16" s="10"/>
      <c r="F16" s="11" t="s">
        <v>25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23"/>
      <c r="AH16" s="24">
        <v>58</v>
      </c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6"/>
      <c r="AT16" s="24">
        <v>5</v>
      </c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6"/>
      <c r="BF16" s="24">
        <v>0</v>
      </c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6"/>
      <c r="BR16" s="24">
        <v>2893.1</v>
      </c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6"/>
      <c r="CD16" s="24">
        <v>609</v>
      </c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6"/>
      <c r="CP16" s="24">
        <v>0</v>
      </c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</row>
    <row r="17" spans="1:105" s="2" customFormat="1" ht="27.75" customHeight="1">
      <c r="A17" s="10"/>
      <c r="B17" s="10"/>
      <c r="C17" s="10"/>
      <c r="D17" s="10"/>
      <c r="E17" s="10"/>
      <c r="F17" s="27" t="s">
        <v>26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  <c r="AH17" s="24">
        <v>5</v>
      </c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6"/>
      <c r="AT17" s="24">
        <v>0</v>
      </c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6"/>
      <c r="BF17" s="24">
        <v>0</v>
      </c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6"/>
      <c r="BR17" s="24">
        <v>451</v>
      </c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6"/>
      <c r="CD17" s="24">
        <v>0</v>
      </c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6"/>
      <c r="CP17" s="24">
        <v>0</v>
      </c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</row>
    <row r="18" spans="1:105" s="2" customFormat="1" ht="20.25" customHeight="1">
      <c r="A18" s="10" t="s">
        <v>4</v>
      </c>
      <c r="B18" s="10"/>
      <c r="C18" s="10"/>
      <c r="D18" s="10"/>
      <c r="E18" s="10"/>
      <c r="F18" s="11" t="s">
        <v>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23"/>
      <c r="AH18" s="24">
        <v>11</v>
      </c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6"/>
      <c r="AT18" s="24">
        <v>4</v>
      </c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6"/>
      <c r="BF18" s="24">
        <v>0</v>
      </c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6"/>
      <c r="BR18" s="24">
        <v>3326</v>
      </c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6"/>
      <c r="CD18" s="24">
        <v>1320</v>
      </c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6"/>
      <c r="CP18" s="24">
        <v>0</v>
      </c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  <row r="19" spans="1:105" s="2" customFormat="1" ht="40.5" customHeight="1">
      <c r="A19" s="10"/>
      <c r="B19" s="10"/>
      <c r="C19" s="10"/>
      <c r="D19" s="10"/>
      <c r="E19" s="10"/>
      <c r="F19" s="27" t="s">
        <v>28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  <c r="AH19" s="24">
        <v>0</v>
      </c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6"/>
      <c r="AT19" s="24">
        <v>0</v>
      </c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6"/>
      <c r="BF19" s="24">
        <v>0</v>
      </c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6"/>
      <c r="BR19" s="24">
        <v>0</v>
      </c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6"/>
      <c r="CD19" s="24">
        <v>0</v>
      </c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6"/>
      <c r="CP19" s="24">
        <v>0</v>
      </c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</row>
    <row r="20" spans="1:105" s="2" customFormat="1" ht="27.75" customHeight="1">
      <c r="A20" s="10" t="s">
        <v>29</v>
      </c>
      <c r="B20" s="10"/>
      <c r="C20" s="10"/>
      <c r="D20" s="10"/>
      <c r="E20" s="10"/>
      <c r="F20" s="11" t="s">
        <v>30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23"/>
      <c r="AH20" s="24">
        <v>0</v>
      </c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6"/>
      <c r="AT20" s="24">
        <v>0</v>
      </c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6"/>
      <c r="BF20" s="24">
        <v>1</v>
      </c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6"/>
      <c r="BR20" s="24">
        <v>0</v>
      </c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6"/>
      <c r="CD20" s="24">
        <v>0</v>
      </c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6"/>
      <c r="CP20" s="24">
        <v>4900</v>
      </c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</row>
    <row r="21" spans="1:105" s="2" customFormat="1" ht="40.5" customHeight="1">
      <c r="A21" s="10"/>
      <c r="B21" s="10"/>
      <c r="C21" s="10"/>
      <c r="D21" s="10"/>
      <c r="E21" s="10"/>
      <c r="F21" s="27" t="s">
        <v>28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  <c r="AH21" s="24">
        <v>0</v>
      </c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6"/>
      <c r="AT21" s="24">
        <v>0</v>
      </c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6"/>
      <c r="BF21" s="24">
        <v>0</v>
      </c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6"/>
      <c r="BR21" s="24">
        <v>0</v>
      </c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6"/>
      <c r="CD21" s="24">
        <v>0</v>
      </c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6"/>
      <c r="CP21" s="24">
        <v>0</v>
      </c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</row>
    <row r="22" spans="1:105" s="2" customFormat="1" ht="15" customHeight="1">
      <c r="A22" s="10" t="s">
        <v>31</v>
      </c>
      <c r="B22" s="10"/>
      <c r="C22" s="10"/>
      <c r="D22" s="10"/>
      <c r="E22" s="10"/>
      <c r="F22" s="11" t="s">
        <v>32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23"/>
      <c r="AH22" s="24">
        <v>0</v>
      </c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6"/>
      <c r="AT22" s="24">
        <v>0</v>
      </c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6"/>
      <c r="BF22" s="24">
        <v>0</v>
      </c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6"/>
      <c r="BR22" s="24">
        <v>0</v>
      </c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6"/>
      <c r="CD22" s="24">
        <v>0</v>
      </c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6"/>
      <c r="CP22" s="24">
        <v>0</v>
      </c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</row>
    <row r="23" spans="1:105" s="2" customFormat="1" ht="40.5" customHeight="1">
      <c r="A23" s="10"/>
      <c r="B23" s="10"/>
      <c r="C23" s="10"/>
      <c r="D23" s="10"/>
      <c r="E23" s="10"/>
      <c r="F23" s="27" t="s">
        <v>28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8"/>
      <c r="AH23" s="24">
        <v>0</v>
      </c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6"/>
      <c r="AT23" s="24">
        <v>0</v>
      </c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6"/>
      <c r="BF23" s="24">
        <v>0</v>
      </c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6"/>
      <c r="BR23" s="24">
        <v>0</v>
      </c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6"/>
      <c r="CD23" s="24">
        <v>0</v>
      </c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6"/>
      <c r="CP23" s="24">
        <v>0</v>
      </c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</row>
    <row r="24" spans="1:105" s="2" customFormat="1" ht="15" customHeight="1">
      <c r="A24" s="10" t="s">
        <v>33</v>
      </c>
      <c r="B24" s="10"/>
      <c r="C24" s="10"/>
      <c r="D24" s="10"/>
      <c r="E24" s="10"/>
      <c r="F24" s="11" t="s">
        <v>34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23"/>
      <c r="AH24" s="24">
        <v>0</v>
      </c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6"/>
      <c r="AT24" s="24">
        <v>0</v>
      </c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6"/>
      <c r="BF24" s="24">
        <v>0</v>
      </c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6"/>
      <c r="BR24" s="24">
        <v>0</v>
      </c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6"/>
      <c r="CD24" s="24">
        <v>0</v>
      </c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6"/>
      <c r="CP24" s="24">
        <v>0</v>
      </c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</row>
    <row r="25" ht="3" customHeight="1"/>
    <row r="26" s="7" customFormat="1" ht="20.25" customHeight="1">
      <c r="A26" s="6" t="s">
        <v>35</v>
      </c>
    </row>
    <row r="27" spans="1:105" s="7" customFormat="1" ht="77.25" customHeight="1">
      <c r="A27" s="29" t="s">
        <v>36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</row>
    <row r="28" ht="3" customHeight="1"/>
  </sheetData>
  <sheetProtection/>
  <mergeCells count="103">
    <mergeCell ref="CD24:CO24"/>
    <mergeCell ref="CP24:DA24"/>
    <mergeCell ref="A27:DA27"/>
    <mergeCell ref="A1:DA1"/>
    <mergeCell ref="A24:E24"/>
    <mergeCell ref="F24:AG24"/>
    <mergeCell ref="AH24:AS24"/>
    <mergeCell ref="AT24:BE24"/>
    <mergeCell ref="BF24:BQ24"/>
    <mergeCell ref="BR24:CC24"/>
    <mergeCell ref="CD22:CO22"/>
    <mergeCell ref="CP22:DA22"/>
    <mergeCell ref="A23:E23"/>
    <mergeCell ref="F23:AG23"/>
    <mergeCell ref="AH23:AS23"/>
    <mergeCell ref="AT23:BE23"/>
    <mergeCell ref="BF23:BQ23"/>
    <mergeCell ref="BR23:CC23"/>
    <mergeCell ref="CD23:CO23"/>
    <mergeCell ref="CP23:DA23"/>
    <mergeCell ref="A22:E22"/>
    <mergeCell ref="F22:AG22"/>
    <mergeCell ref="AH22:AS22"/>
    <mergeCell ref="AT22:BE22"/>
    <mergeCell ref="BF22:BQ22"/>
    <mergeCell ref="BR22:CC22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BR16:CC16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BR13:CC13"/>
    <mergeCell ref="CD13:CO13"/>
    <mergeCell ref="CP13:DA13"/>
    <mergeCell ref="A14:E14"/>
    <mergeCell ref="F14:AG14"/>
    <mergeCell ref="AH14:AS14"/>
    <mergeCell ref="AT14:BE14"/>
    <mergeCell ref="BF14:BQ14"/>
    <mergeCell ref="BR14:CC14"/>
    <mergeCell ref="CD14:CO14"/>
    <mergeCell ref="BQ3:DA3"/>
    <mergeCell ref="BQ5:DA5"/>
    <mergeCell ref="A8:DA8"/>
    <mergeCell ref="A10:DA10"/>
    <mergeCell ref="A12:AG13"/>
    <mergeCell ref="AH12:BQ12"/>
    <mergeCell ref="BR12:DA12"/>
    <mergeCell ref="AH13:AS13"/>
    <mergeCell ref="AT13:BE13"/>
    <mergeCell ref="BF13:BQ13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Грунин Виктор Николаевич</cp:lastModifiedBy>
  <cp:lastPrinted>2019-09-18T04:32:44Z</cp:lastPrinted>
  <dcterms:created xsi:type="dcterms:W3CDTF">2011-01-11T10:25:48Z</dcterms:created>
  <dcterms:modified xsi:type="dcterms:W3CDTF">2019-09-18T04:57:07Z</dcterms:modified>
  <cp:category/>
  <cp:version/>
  <cp:contentType/>
  <cp:contentStatus/>
</cp:coreProperties>
</file>