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3" i="1" l="1"/>
  <c r="N12" i="1"/>
  <c r="N11" i="1"/>
  <c r="O11" i="1" l="1"/>
  <c r="P11" i="1" s="1"/>
  <c r="O12" i="1"/>
  <c r="P12" i="1" s="1"/>
  <c r="O13" i="1"/>
  <c r="P13" i="1" s="1"/>
  <c r="M11" i="1"/>
  <c r="M12" i="1"/>
  <c r="M13" i="1"/>
  <c r="L11" i="1"/>
  <c r="L12" i="1"/>
  <c r="L13" i="1"/>
  <c r="J11" i="1"/>
  <c r="J12" i="1"/>
  <c r="J13" i="1"/>
  <c r="G11" i="1"/>
  <c r="G12" i="1"/>
  <c r="G13" i="1"/>
  <c r="G14" i="1" l="1"/>
  <c r="G15" i="1" s="1"/>
  <c r="G16" i="1" l="1"/>
  <c r="P14" i="1" l="1"/>
  <c r="P15" i="1" l="1"/>
  <c r="P16" i="1" s="1"/>
</calcChain>
</file>

<file path=xl/sharedStrings.xml><?xml version="1.0" encoding="utf-8"?>
<sst xmlns="http://schemas.openxmlformats.org/spreadsheetml/2006/main" count="46" uniqueCount="34">
  <si>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</si>
  <si>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</si>
  <si>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</si>
  <si>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</si>
  <si>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</si>
  <si>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</si>
  <si>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</si>
  <si>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</si>
  <si>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</si>
  <si>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</si>
  <si>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</si>
  <si>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</si>
  <si>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</si>
  <si>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</si>
  <si>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</si>
  <si>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</si>
  <si>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</si>
  <si>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</si>
  <si>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</si>
  <si>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</si>
  <si>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1 объект</t>
  </si>
  <si>
    <t>Установка реклоузеров на ВЛ-10 кВ, филиал АЭС</t>
  </si>
  <si>
    <t>1.1.</t>
  </si>
  <si>
    <t>1.2.</t>
  </si>
  <si>
    <t>1.3.</t>
  </si>
  <si>
    <t>ВЛ 10 кВ Ф-10 ПС Промышленная (оп. №53 -№ 54)</t>
  </si>
  <si>
    <t>ВЛ 10 кВ Ф-18 ПС Томь (ЛР-3-07)</t>
  </si>
  <si>
    <t>ВЛ 10 кВ Ф-26 ПС Возжаевка (ЛР-8-16)</t>
  </si>
  <si>
    <t>1.,.3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</si>
  <si>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</si>
  <si>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</si>
  <si>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</si>
  <si>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</si>
  <si>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№ 8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</si>
</sst>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2" fillId="4" borderId="17" xfId="0" applyNumberFormat="1" applyFont="1" applyFill="1" applyBorder="1" applyAlignment="1">
      <alignment horizontal="center" vertical="top" wrapText="1"/>
    </xf>
    <xf numFmtId="4" fontId="2" fillId="4" borderId="15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8" fillId="2" borderId="18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19" xfId="0" applyNumberFormat="1" applyFont="1" applyFill="1" applyBorder="1" applyAlignment="1" applyProtection="1">
      <alignment horizontal="right" vertical="top" wrapText="1"/>
    </xf>
    <xf numFmtId="4" fontId="2" fillId="2" borderId="19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4" fontId="1" fillId="4" borderId="28" xfId="0" applyNumberFormat="1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0" fontId="13" fillId="0" borderId="20" xfId="0" applyFont="1" applyFill="1" applyBorder="1" applyAlignment="1">
      <alignment horizontal="left" vertical="center" wrapText="1"/>
    </xf>
    <xf numFmtId="0" fontId="13" fillId="0" borderId="20" xfId="0" applyFont="1" applyFill="1" applyBorder="1" applyAlignment="1">
      <alignment horizontal="center" vertical="center" wrapText="1"/>
    </xf>
    <xf numFmtId="4" fontId="13" fillId="0" borderId="20" xfId="0" applyNumberFormat="1" applyFont="1" applyFill="1" applyBorder="1" applyAlignment="1">
      <alignment horizontal="center" vertical="center" wrapText="1"/>
    </xf>
    <xf numFmtId="1" fontId="13" fillId="0" borderId="20" xfId="0" applyNumberFormat="1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/>
    </xf>
    <xf numFmtId="49" fontId="8" fillId="2" borderId="20" xfId="0" applyNumberFormat="1" applyFont="1" applyFill="1" applyBorder="1" applyAlignment="1" applyProtection="1">
      <alignment horizontal="left" vertical="top" wrapText="1"/>
      <protection locked="0"/>
    </xf>
    <xf numFmtId="3" fontId="2" fillId="6" borderId="20" xfId="0" applyNumberFormat="1" applyFont="1" applyFill="1" applyBorder="1" applyAlignment="1">
      <alignment horizontal="center" vertical="top" wrapText="1"/>
    </xf>
    <xf numFmtId="4" fontId="2" fillId="6" borderId="20" xfId="0" applyNumberFormat="1" applyFont="1" applyFill="1" applyBorder="1" applyAlignment="1">
      <alignment horizontal="center" vertical="top" wrapText="1"/>
    </xf>
    <xf numFmtId="4" fontId="8" fillId="2" borderId="20" xfId="0" applyNumberFormat="1" applyFont="1" applyFill="1" applyBorder="1" applyAlignment="1" applyProtection="1">
      <alignment horizontal="center" vertical="top" wrapText="1"/>
      <protection locked="0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/>
    </xf>
    <xf numFmtId="0" fontId="13" fillId="0" borderId="29" xfId="0" applyFont="1" applyFill="1" applyBorder="1" applyAlignment="1">
      <alignment horizontal="left" vertical="center" wrapText="1"/>
    </xf>
    <xf numFmtId="0" fontId="13" fillId="0" borderId="29" xfId="0" applyFont="1" applyFill="1" applyBorder="1" applyAlignment="1">
      <alignment horizontal="center" vertical="center" wrapText="1"/>
    </xf>
    <xf numFmtId="4" fontId="13" fillId="0" borderId="29" xfId="0" applyNumberFormat="1" applyFont="1" applyFill="1" applyBorder="1" applyAlignment="1">
      <alignment horizontal="center" vertical="center" wrapText="1"/>
    </xf>
    <xf numFmtId="1" fontId="13" fillId="0" borderId="29" xfId="0" applyNumberFormat="1" applyFont="1" applyFill="1" applyBorder="1" applyAlignment="1">
      <alignment horizontal="center" vertical="center" wrapText="1"/>
    </xf>
    <xf numFmtId="0" fontId="4" fillId="6" borderId="29" xfId="0" applyFont="1" applyFill="1" applyBorder="1" applyAlignment="1">
      <alignment horizontal="center"/>
    </xf>
    <xf numFmtId="49" fontId="8" fillId="2" borderId="29" xfId="0" applyNumberFormat="1" applyFont="1" applyFill="1" applyBorder="1" applyAlignment="1" applyProtection="1">
      <alignment horizontal="left" vertical="top" wrapText="1"/>
      <protection locked="0"/>
    </xf>
    <xf numFmtId="3" fontId="2" fillId="6" borderId="29" xfId="0" applyNumberFormat="1" applyFont="1" applyFill="1" applyBorder="1" applyAlignment="1">
      <alignment horizontal="center" vertical="top" wrapText="1"/>
    </xf>
    <xf numFmtId="4" fontId="2" fillId="6" borderId="29" xfId="0" applyNumberFormat="1" applyFont="1" applyFill="1" applyBorder="1" applyAlignment="1">
      <alignment horizontal="center" vertical="top" wrapText="1"/>
    </xf>
    <xf numFmtId="4" fontId="8" fillId="2" borderId="29" xfId="0" applyNumberFormat="1" applyFont="1" applyFill="1" applyBorder="1" applyAlignment="1" applyProtection="1">
      <alignment horizontal="center" vertical="top" wrapText="1"/>
      <protection locked="0"/>
    </xf>
    <xf numFmtId="0" fontId="0" fillId="2" borderId="20" xfId="0" applyFill="1" applyBorder="1"/>
    <xf numFmtId="0" fontId="1" fillId="2" borderId="20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/>
    </xf>
    <xf numFmtId="0" fontId="7" fillId="5" borderId="16" xfId="0" applyFont="1" applyFill="1" applyBorder="1" applyAlignment="1">
      <alignment horizontal="justify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11" fillId="2" borderId="16" xfId="0" applyNumberFormat="1" applyFont="1" applyFill="1" applyBorder="1" applyAlignment="1" applyProtection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5" fillId="3" borderId="8" xfId="0" applyFont="1" applyFill="1" applyBorder="1" applyAlignment="1">
      <alignment horizontal="center" vertical="center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4" fontId="8" fillId="4" borderId="9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2" xfId="0" applyNumberFormat="1" applyFont="1" applyFill="1" applyBorder="1" applyAlignment="1" applyProtection="1">
      <alignment horizontal="right" vertical="top" wrapText="1"/>
    </xf>
    <xf numFmtId="4" fontId="8" fillId="4" borderId="11" xfId="0" applyNumberFormat="1" applyFont="1" applyFill="1" applyBorder="1" applyAlignment="1" applyProtection="1">
      <alignment horizontal="right" vertical="top" wrapText="1"/>
    </xf>
    <xf numFmtId="0" fontId="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tabSelected="1" zoomScaleNormal="100" workbookViewId="0">
      <selection activeCell="B8" sqref="B8:G8"/>
    </sheetView>
  </sheetViews>
  <sheetFormatPr defaultRowHeight="15" x14ac:dyDescent="0.25"/>
  <cols>
    <col min="1" max="1" width="4.5703125" customWidth="1"/>
    <col min="2" max="2" width="9.140625" customWidth="1"/>
    <col min="3" max="3" width="37.5703125" customWidth="1"/>
    <col min="4" max="4" width="20.5703125" customWidth="1"/>
    <col min="5" max="5" width="19" customWidth="1"/>
    <col min="6" max="6" width="14.42578125" customWidth="1"/>
    <col min="7" max="7" width="22.85546875" customWidth="1"/>
    <col min="10" max="10" width="33.7109375" customWidth="1"/>
    <col min="11" max="11" width="21.28515625" customWidth="1"/>
    <col min="12" max="12" width="13.140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71" t="s">
        <v>33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4"/>
      <c r="S1" s="4"/>
      <c r="T1" s="4"/>
      <c r="U1" s="4"/>
      <c r="V1" s="4"/>
      <c r="W1" s="4"/>
      <c r="X1" s="4"/>
      <c r="Y1" s="4"/>
      <c r="Z1" s="4"/>
    </row>
    <row r="2" spans="1:26" ht="34.5" customHeight="1" x14ac:dyDescent="0.2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75" thickBot="1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52" t="s">
        <v>11</v>
      </c>
      <c r="C4" s="53"/>
      <c r="D4" s="53"/>
      <c r="E4" s="60"/>
      <c r="F4" s="33">
        <v>1071308</v>
      </c>
      <c r="G4" s="9" t="s">
        <v>2</v>
      </c>
      <c r="H4" s="1"/>
      <c r="I4" s="52" t="s">
        <v>29</v>
      </c>
      <c r="J4" s="53"/>
      <c r="K4" s="53"/>
      <c r="L4" s="53"/>
      <c r="M4" s="53"/>
      <c r="N4" s="53"/>
      <c r="O4" s="53"/>
      <c r="P4" s="53"/>
      <c r="Q4" s="54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64"/>
      <c r="C5" s="64"/>
      <c r="D5" s="64"/>
      <c r="E5" s="64"/>
      <c r="F5" s="64"/>
      <c r="G5" s="64"/>
      <c r="H5" s="1"/>
      <c r="I5" s="72" t="s">
        <v>30</v>
      </c>
      <c r="J5" s="72"/>
      <c r="K5" s="72"/>
      <c r="L5" s="7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48" t="s">
        <v>31</v>
      </c>
      <c r="J6" s="48"/>
      <c r="K6" s="48"/>
      <c r="L6" s="48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65" t="s">
        <v>12</v>
      </c>
      <c r="C8" s="60"/>
      <c r="D8" s="66"/>
      <c r="E8" s="66"/>
      <c r="F8" s="67"/>
      <c r="G8" s="68"/>
      <c r="H8" s="5"/>
      <c r="I8" s="52" t="s">
        <v>3</v>
      </c>
      <c r="J8" s="53"/>
      <c r="K8" s="53"/>
      <c r="L8" s="53"/>
      <c r="M8" s="53"/>
      <c r="N8" s="53"/>
      <c r="O8" s="53"/>
      <c r="P8" s="54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18" t="s">
        <v>4</v>
      </c>
      <c r="C9" s="19" t="s">
        <v>0</v>
      </c>
      <c r="D9" s="19" t="s">
        <v>8</v>
      </c>
      <c r="E9" s="20" t="s">
        <v>9</v>
      </c>
      <c r="F9" s="20" t="s">
        <v>5</v>
      </c>
      <c r="G9" s="21" t="s">
        <v>10</v>
      </c>
      <c r="H9" s="1"/>
      <c r="I9" s="18" t="s">
        <v>4</v>
      </c>
      <c r="J9" s="19" t="s">
        <v>1</v>
      </c>
      <c r="K9" s="20" t="s">
        <v>13</v>
      </c>
      <c r="L9" s="19" t="s">
        <v>8</v>
      </c>
      <c r="M9" s="20" t="s">
        <v>9</v>
      </c>
      <c r="N9" s="20" t="s">
        <v>14</v>
      </c>
      <c r="O9" s="20" t="s">
        <v>5</v>
      </c>
      <c r="P9" s="21" t="s">
        <v>15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s="44" customFormat="1" ht="25.5" x14ac:dyDescent="0.25">
      <c r="B10" s="45">
        <v>1</v>
      </c>
      <c r="C10" s="47" t="s">
        <v>21</v>
      </c>
      <c r="D10" s="45"/>
      <c r="E10" s="45"/>
      <c r="F10" s="45"/>
      <c r="G10" s="45"/>
      <c r="H10" s="46"/>
      <c r="I10" s="45">
        <v>1</v>
      </c>
      <c r="J10" s="47" t="s">
        <v>21</v>
      </c>
      <c r="K10" s="45"/>
      <c r="L10" s="45"/>
      <c r="M10" s="45"/>
      <c r="N10" s="45"/>
      <c r="O10" s="45"/>
      <c r="P10" s="45"/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26" ht="25.5" x14ac:dyDescent="0.25">
      <c r="A11" s="6"/>
      <c r="B11" s="34" t="s">
        <v>22</v>
      </c>
      <c r="C11" s="35" t="s">
        <v>25</v>
      </c>
      <c r="D11" s="36" t="s">
        <v>20</v>
      </c>
      <c r="E11" s="37">
        <v>362803</v>
      </c>
      <c r="F11" s="38">
        <v>1</v>
      </c>
      <c r="G11" s="37">
        <f t="shared" ref="G11:G13" si="0">E11*F11</f>
        <v>362803</v>
      </c>
      <c r="H11" s="1"/>
      <c r="I11" s="39" t="s">
        <v>22</v>
      </c>
      <c r="J11" s="35" t="str">
        <f t="shared" ref="J11:J13" si="1">C11</f>
        <v>ВЛ 10 кВ Ф-10 ПС Промышленная (оп. №53 -№ 54)</v>
      </c>
      <c r="K11" s="40"/>
      <c r="L11" s="41" t="str">
        <f t="shared" ref="L11:M13" si="2">D11</f>
        <v>1 объект</v>
      </c>
      <c r="M11" s="42">
        <f t="shared" si="2"/>
        <v>362803</v>
      </c>
      <c r="N11" s="43">
        <f>M11</f>
        <v>362803</v>
      </c>
      <c r="O11" s="41">
        <f t="shared" ref="O11:O13" si="3">F11</f>
        <v>1</v>
      </c>
      <c r="P11" s="42">
        <f t="shared" ref="P11:P13" si="4">N11*O11</f>
        <v>362803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6"/>
      <c r="B12" s="23" t="s">
        <v>23</v>
      </c>
      <c r="C12" s="24" t="s">
        <v>26</v>
      </c>
      <c r="D12" s="25" t="s">
        <v>20</v>
      </c>
      <c r="E12" s="26">
        <v>368324</v>
      </c>
      <c r="F12" s="27">
        <v>1</v>
      </c>
      <c r="G12" s="26">
        <f t="shared" si="0"/>
        <v>368324</v>
      </c>
      <c r="H12" s="1"/>
      <c r="I12" s="28" t="s">
        <v>23</v>
      </c>
      <c r="J12" s="24" t="str">
        <f t="shared" si="1"/>
        <v>ВЛ 10 кВ Ф-18 ПС Томь (ЛР-3-07)</v>
      </c>
      <c r="K12" s="29"/>
      <c r="L12" s="30" t="str">
        <f t="shared" si="2"/>
        <v>1 объект</v>
      </c>
      <c r="M12" s="31">
        <f t="shared" si="2"/>
        <v>368324</v>
      </c>
      <c r="N12" s="32">
        <f>M12</f>
        <v>368324</v>
      </c>
      <c r="O12" s="30">
        <f t="shared" si="3"/>
        <v>1</v>
      </c>
      <c r="P12" s="31">
        <f t="shared" si="4"/>
        <v>368324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6"/>
      <c r="B13" s="23" t="s">
        <v>24</v>
      </c>
      <c r="C13" s="24" t="s">
        <v>27</v>
      </c>
      <c r="D13" s="25" t="s">
        <v>20</v>
      </c>
      <c r="E13" s="26">
        <v>340181</v>
      </c>
      <c r="F13" s="27">
        <v>1</v>
      </c>
      <c r="G13" s="26">
        <f t="shared" si="0"/>
        <v>340181</v>
      </c>
      <c r="H13" s="1"/>
      <c r="I13" s="28" t="s">
        <v>28</v>
      </c>
      <c r="J13" s="24" t="str">
        <f t="shared" si="1"/>
        <v>ВЛ 10 кВ Ф-26 ПС Возжаевка (ЛР-8-16)</v>
      </c>
      <c r="K13" s="29"/>
      <c r="L13" s="30" t="str">
        <f t="shared" si="2"/>
        <v>1 объект</v>
      </c>
      <c r="M13" s="31">
        <f t="shared" si="2"/>
        <v>340181</v>
      </c>
      <c r="N13" s="32">
        <f>M13</f>
        <v>340181</v>
      </c>
      <c r="O13" s="30">
        <f t="shared" si="3"/>
        <v>1</v>
      </c>
      <c r="P13" s="31">
        <f t="shared" si="4"/>
        <v>340181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1" customHeight="1" thickBot="1" x14ac:dyDescent="0.3">
      <c r="A14" s="6"/>
      <c r="B14" s="55" t="s">
        <v>6</v>
      </c>
      <c r="C14" s="56"/>
      <c r="D14" s="56"/>
      <c r="E14" s="56"/>
      <c r="F14" s="57"/>
      <c r="G14" s="22">
        <f>SUM(G11:G13)</f>
        <v>1071308</v>
      </c>
      <c r="H14" s="1"/>
      <c r="I14" s="55" t="s">
        <v>6</v>
      </c>
      <c r="J14" s="56"/>
      <c r="K14" s="56"/>
      <c r="L14" s="56"/>
      <c r="M14" s="56"/>
      <c r="N14" s="56"/>
      <c r="O14" s="57"/>
      <c r="P14" s="22">
        <f>SUM(P11:P13)</f>
        <v>1071308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 x14ac:dyDescent="0.25">
      <c r="A15" s="6"/>
      <c r="B15" s="69" t="s">
        <v>18</v>
      </c>
      <c r="C15" s="70"/>
      <c r="D15" s="70"/>
      <c r="E15" s="70"/>
      <c r="F15" s="10">
        <v>0.2</v>
      </c>
      <c r="G15" s="7">
        <f>G14*F15</f>
        <v>214261.6</v>
      </c>
      <c r="H15" s="1"/>
      <c r="I15" s="69" t="s">
        <v>18</v>
      </c>
      <c r="J15" s="70"/>
      <c r="K15" s="70"/>
      <c r="L15" s="70"/>
      <c r="M15" s="70"/>
      <c r="N15" s="70"/>
      <c r="O15" s="10">
        <v>0.2</v>
      </c>
      <c r="P15" s="7">
        <f>P14*O15</f>
        <v>214261.6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 thickBot="1" x14ac:dyDescent="0.3">
      <c r="A16" s="6"/>
      <c r="B16" s="61" t="s">
        <v>7</v>
      </c>
      <c r="C16" s="62"/>
      <c r="D16" s="62"/>
      <c r="E16" s="62"/>
      <c r="F16" s="63"/>
      <c r="G16" s="8">
        <f>G14+G15</f>
        <v>1285569.6000000001</v>
      </c>
      <c r="H16" s="1"/>
      <c r="I16" s="61" t="s">
        <v>7</v>
      </c>
      <c r="J16" s="62"/>
      <c r="K16" s="62"/>
      <c r="L16" s="62"/>
      <c r="M16" s="62"/>
      <c r="N16" s="62"/>
      <c r="O16" s="63"/>
      <c r="P16" s="8">
        <f>P14+P15</f>
        <v>1285569.6000000001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s="17" customFormat="1" ht="15.75" customHeight="1" x14ac:dyDescent="0.25">
      <c r="A17" s="11"/>
      <c r="B17" s="12"/>
      <c r="C17" s="12"/>
      <c r="D17" s="12"/>
      <c r="E17" s="12"/>
      <c r="F17" s="12"/>
      <c r="G17" s="13"/>
      <c r="H17" s="14"/>
      <c r="I17" s="15"/>
      <c r="J17" s="15"/>
      <c r="K17" s="15"/>
      <c r="L17" s="15"/>
      <c r="M17" s="15"/>
      <c r="N17" s="15"/>
      <c r="O17" s="15"/>
      <c r="P17" s="16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spans="1:26" s="17" customFormat="1" ht="61.5" hidden="1" customHeight="1" x14ac:dyDescent="0.25">
      <c r="A18" s="11"/>
      <c r="B18" s="58" t="s">
        <v>19</v>
      </c>
      <c r="C18" s="59"/>
      <c r="D18" s="59"/>
      <c r="E18" s="59"/>
      <c r="F18" s="59"/>
      <c r="G18" s="59"/>
      <c r="H18" s="14"/>
      <c r="I18" s="15"/>
      <c r="J18" s="15"/>
      <c r="K18" s="15"/>
      <c r="L18" s="15"/>
      <c r="M18" s="15"/>
      <c r="N18" s="15"/>
      <c r="O18" s="15"/>
      <c r="P18" s="16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spans="1:26" ht="33.75" hidden="1" customHeight="1" x14ac:dyDescent="0.25">
      <c r="B19" s="51" t="s">
        <v>16</v>
      </c>
      <c r="C19" s="51"/>
      <c r="D19" s="51"/>
      <c r="E19" s="51"/>
      <c r="F19" s="51"/>
      <c r="G19" s="51"/>
      <c r="H19" s="1"/>
      <c r="I19" s="1"/>
      <c r="J19" s="1"/>
      <c r="K19" s="1"/>
      <c r="L19" s="2"/>
      <c r="M19" s="2"/>
      <c r="N19" s="2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1.5" hidden="1" customHeight="1" x14ac:dyDescent="0.25">
      <c r="B20" s="51" t="s">
        <v>17</v>
      </c>
      <c r="C20" s="51"/>
      <c r="D20" s="51"/>
      <c r="E20" s="51"/>
      <c r="F20" s="51"/>
      <c r="G20" s="51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1"/>
    </row>
    <row r="21" spans="1:26" x14ac:dyDescent="0.25">
      <c r="Z21" s="1"/>
    </row>
    <row r="23" spans="1:26" ht="76.5" customHeight="1" x14ac:dyDescent="0.25">
      <c r="J23" s="49" t="s">
        <v>32</v>
      </c>
      <c r="K23" s="50"/>
    </row>
  </sheetData>
  <mergeCells count="18">
    <mergeCell ref="B2:P2"/>
    <mergeCell ref="B1:Q1"/>
    <mergeCell ref="I4:Q4"/>
    <mergeCell ref="I5:L5"/>
    <mergeCell ref="B4:E4"/>
    <mergeCell ref="B14:F14"/>
    <mergeCell ref="B16:F16"/>
    <mergeCell ref="B5:G5"/>
    <mergeCell ref="B8:G8"/>
    <mergeCell ref="B15:E15"/>
    <mergeCell ref="J23:K23"/>
    <mergeCell ref="B20:G20"/>
    <mergeCell ref="I8:P8"/>
    <mergeCell ref="I14:O14"/>
    <mergeCell ref="B19:G19"/>
    <mergeCell ref="B18:G18"/>
    <mergeCell ref="I16:O16"/>
    <mergeCell ref="I15:N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2018-12-26T07:04:51Z</dcterms:modified>
</cp:coreProperties>
</file>