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15" windowWidth="26745" windowHeight="12210"/>
  </bookViews>
  <sheets>
    <sheet name="Сводный сметный расчет" sheetId="1" r:id="rId1"/>
  </sheets>
  <definedNames>
    <definedName name="_xlnm.Print_Titles" localSheetId="0">'Сводный сметный расчет'!$17:$17</definedName>
    <definedName name="_xlnm.Print_Area" localSheetId="0">'Сводный сметный расчет'!$A$1:$I$34</definedName>
  </definedNames>
  <calcPr calcId="145621"/>
</workbook>
</file>

<file path=xl/calcChain.xml><?xml version="1.0" encoding="utf-8"?>
<calcChain xmlns="http://schemas.openxmlformats.org/spreadsheetml/2006/main">
  <c r="D27" i="1" l="1"/>
  <c r="D25" i="1"/>
  <c r="D24" i="1"/>
  <c r="D23" i="1"/>
  <c r="D22" i="1"/>
  <c r="D21" i="1"/>
  <c r="D20" i="1"/>
  <c r="H28" i="1" l="1"/>
  <c r="H29" i="1" l="1"/>
  <c r="H30" i="1" s="1"/>
  <c r="E28" i="1"/>
  <c r="F28" i="1"/>
  <c r="G28" i="1"/>
  <c r="F29" i="1" l="1"/>
  <c r="F30" i="1" s="1"/>
  <c r="G29" i="1"/>
  <c r="G30" i="1" s="1"/>
  <c r="E29" i="1"/>
  <c r="E30" i="1" s="1"/>
  <c r="D28" i="1" l="1"/>
  <c r="D29" i="1" l="1"/>
  <c r="I28" i="1"/>
  <c r="I29" i="1" l="1"/>
  <c r="D30" i="1"/>
  <c r="I30" i="1" s="1"/>
</calcChain>
</file>

<file path=xl/sharedStrings.xml><?xml version="1.0" encoding="utf-8"?>
<sst xmlns="http://schemas.openxmlformats.org/spreadsheetml/2006/main" count="41" uniqueCount="41">
  <si>
    <t>(наименование стройки)</t>
  </si>
  <si>
    <t>№ пп</t>
  </si>
  <si>
    <t>оборудования, мебели, инвентаря</t>
  </si>
  <si>
    <t>прочих</t>
  </si>
  <si>
    <t>Форма № 1</t>
  </si>
  <si>
    <t>Номера сметных расчетов и смет</t>
  </si>
  <si>
    <t>Наименование глав, объектов, работ и затрат</t>
  </si>
  <si>
    <t>Сметная стоимость, руб.</t>
  </si>
  <si>
    <t>Общая сметная стоимость, руб.</t>
  </si>
  <si>
    <t>Всего по сводному расчету</t>
  </si>
  <si>
    <t>Проект</t>
  </si>
  <si>
    <t>Итого по Главе "Новое строительство"</t>
  </si>
  <si>
    <t>НДС</t>
  </si>
  <si>
    <t>УТВЕРЖДАЮ</t>
  </si>
  <si>
    <t>(должность, подпись, расшифровка)</t>
  </si>
  <si>
    <t xml:space="preserve"> </t>
  </si>
  <si>
    <t>СМР</t>
  </si>
  <si>
    <t>До15 кВт</t>
  </si>
  <si>
    <t>Пусконаладочные работы</t>
  </si>
  <si>
    <t>Глава 1. Новое строительство</t>
  </si>
  <si>
    <t>ЛС 01-01-01</t>
  </si>
  <si>
    <t>ЛС 01-01-02</t>
  </si>
  <si>
    <t>ЛС 01-01-03</t>
  </si>
  <si>
    <t xml:space="preserve">Директор филиала АО ДРСК ЮЯЭС </t>
  </si>
  <si>
    <t>И. В. Шкурко</t>
  </si>
  <si>
    <t>СВОДНЫЙ СМЕТНЫЙ РАСЧЕТ СТОИМОСТИ СТРОИТЕЛЬСТВА  №  09-тп/17</t>
  </si>
  <si>
    <t xml:space="preserve">Технические мероприятия для подключения к электрическим сетям объекта "Гараж, в т.ч. стройплощадка" (Вл-0,4 кВ, ф.2 от ТП-7 "ООО Стройсервис")  г.Нерюнгри, пгт. Серебряный Бор, Меренков П.П.; Lтрассы- 113 м </t>
  </si>
  <si>
    <t xml:space="preserve">Технические мероприятия для подключения к электрическим сетям объекта "Гараж" (ВЛ-0,4 кВ, ф. "Охрана природы" от оп.№7 до оп. №7/1а от ТП №4 "Школа №3") г.Алдан, ул.Кузнецова, во дворе жилого дома №41, место №4. Стецунова Л.Л.; Lтрассы- 26 м </t>
  </si>
  <si>
    <t xml:space="preserve">Технические мероприятия для подключения к электрическим сетям объекта "Ритуальный зал"(ВЛ-0,4 кВ ф."Комарова" от оп.№13 до оп.№14 от ТП №4 "Школа №3") г.Алдан, ул.Верхняя Селигдарская, д.5а, ИП Борня Р.П.; Lтрассы- 31 м </t>
  </si>
  <si>
    <t>ЛС 01-01-04</t>
  </si>
  <si>
    <t>ЛС 01-01-05</t>
  </si>
  <si>
    <t xml:space="preserve">Технические мероприятия для подключения к электрическим сетям объекта "Гараж" (ВЛ-0,4 кВ, ф. "Гаражи-3" от оп.№6 до оп. №6/1 от ТП №199 "Пато-2") г.Алдан, ул. Космачева, КГС "Пато", блок А, место №50. Ярославцев В.Г.;  Lтрассы- 28,5 м </t>
  </si>
  <si>
    <t xml:space="preserve">Технические мероприятия для подключения к электрическим сетям объекта "Квартира №2" (ВЛ-0,4 кВ от оп.№1/1 до оп.№2/1 от ТП №4 "Школа №3" ф. "Кузнецова") г.Алдан, ул. Кузнецова, д. № 29, кв.2, Москвичев А.М.; Lтрассы- 40 м </t>
  </si>
  <si>
    <t>ЛС 01-01-06</t>
  </si>
  <si>
    <t>ЛС 01-01-07</t>
  </si>
  <si>
    <t xml:space="preserve">Технические мероприятия для подключения к электрическим сетям объекта "Гараж, в т.ч. стройплощадка" (ВЛ-0,4 кВ ф. №3 "Пекарня" от оп. 5/2 до оп. №5/4 от ТП №61 "ЦРММ")  г.Томмот, мкр. Алексеевск, ул.Центральная коллективная площадка №1, место №11. Паухин С.И.; Lтрассы- 81 м </t>
  </si>
  <si>
    <t xml:space="preserve">Технические мероприятия для подключения к электрическим сетям объекта "Жилой дом, в т.ч. стройплощадка" (ВЛ-0,4 от оп. №16 до оп. №16/1 (совместный подвес на оп.№65 ВЛ-6 кВ ф."Хлебозавод") от ТП №184 "Ударник" ф."Якутская") г.Алдан, ул. Олимпийская, д. №30, Баннов О.Ю..; Lтрассы- 18 м </t>
  </si>
  <si>
    <t>От 16 до 150 кВт</t>
  </si>
  <si>
    <t>Строительство ВЛ-6(10)/0,4 кВ для технологического присоединения заявителей до 150 кВт в Алданском районе, в т.ч. ПИР</t>
  </si>
  <si>
    <t>Составил: ___________________________Н.О. Корсун</t>
  </si>
  <si>
    <t>Составлена в ценах по состоянию на 3 кв 2017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</si>
</sst>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vertical="top" wrapText="1"/>
    </xf>
    <xf numFmtId="49" fontId="1" fillId="0" borderId="0" xfId="0" applyNumberFormat="1" applyFont="1" applyFill="1" applyAlignment="1">
      <alignment horizontal="left" vertical="top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right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2" fillId="0" borderId="0" xfId="0" applyFont="1" applyFill="1" applyAlignment="1">
      <alignment wrapText="1"/>
    </xf>
    <xf numFmtId="3" fontId="1" fillId="0" borderId="1" xfId="0" applyNumberFormat="1" applyFont="1" applyFill="1" applyBorder="1" applyAlignment="1">
      <alignment horizontal="right"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0" fontId="1" fillId="0" borderId="0" xfId="0" applyFont="1" applyFill="1" applyAlignment="1">
      <alignment horizontal="right" vertical="top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top"/>
    </xf>
    <xf numFmtId="0" fontId="1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wrapText="1"/>
    </xf>
    <xf numFmtId="49" fontId="1" fillId="0" borderId="1" xfId="0" applyNumberFormat="1" applyFont="1" applyFill="1" applyBorder="1" applyAlignment="1">
      <alignment horizontal="left" vertical="center" wrapText="1"/>
    </xf>
    <xf numFmtId="4" fontId="1" fillId="0" borderId="4" xfId="0" applyNumberFormat="1" applyFont="1" applyFill="1" applyBorder="1" applyAlignment="1">
      <alignment horizontal="right"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1" fillId="0" borderId="0" xfId="0" applyNumberFormat="1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top" wrapText="1"/>
    </xf>
    <xf numFmtId="3" fontId="1" fillId="0" borderId="0" xfId="0" applyNumberFormat="1" applyFont="1" applyFill="1" applyAlignment="1">
      <alignment wrapText="1"/>
    </xf>
    <xf numFmtId="3" fontId="4" fillId="0" borderId="1" xfId="0" applyNumberFormat="1" applyFont="1" applyFill="1" applyBorder="1" applyAlignment="1">
      <alignment horizontal="right"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0" fontId="2" fillId="0" borderId="0" xfId="0" applyFont="1" applyFill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8" xfId="0" applyNumberFormat="1" applyFont="1" applyFill="1" applyBorder="1" applyAlignment="1">
      <alignment horizontal="center" vertical="center" wrapText="1"/>
    </xf>
    <xf numFmtId="49" fontId="1" fillId="0" borderId="9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L55"/>
  <sheetViews>
    <sheetView tabSelected="1" zoomScale="115" zoomScaleNormal="115" workbookViewId="0">
      <selection activeCell="N27" sqref="N27"/>
    </sheetView>
  </sheetViews>
  <sheetFormatPr defaultRowHeight="12.75" x14ac:dyDescent="0.2"/>
  <cols>
    <col min="1" max="1" width="5" style="5" customWidth="1"/>
    <col min="2" max="2" width="14.85546875" style="6" customWidth="1"/>
    <col min="3" max="3" width="63.85546875" style="6" customWidth="1"/>
    <col min="4" max="4" width="13.140625" style="10" customWidth="1"/>
    <col min="5" max="5" width="13.42578125" style="10" customWidth="1"/>
    <col min="6" max="6" width="13.42578125" style="18" customWidth="1"/>
    <col min="7" max="8" width="12.5703125" style="10" customWidth="1"/>
    <col min="9" max="9" width="13.42578125" style="10" customWidth="1"/>
    <col min="10" max="10" width="11.42578125" style="9" customWidth="1"/>
    <col min="11" max="16384" width="9.140625" style="9"/>
  </cols>
  <sheetData>
    <row r="1" spans="1:10" x14ac:dyDescent="0.2">
      <c r="A1" s="33"/>
      <c r="D1" s="7"/>
      <c r="E1" s="7"/>
      <c r="F1" s="7"/>
      <c r="G1" s="7"/>
      <c r="H1" s="7"/>
      <c r="I1" s="8" t="s">
        <v>4</v>
      </c>
    </row>
    <row r="2" spans="1:10" x14ac:dyDescent="0.2">
      <c r="A2" s="33"/>
      <c r="D2" s="31"/>
      <c r="E2" s="31"/>
      <c r="F2" s="31"/>
      <c r="G2" s="7"/>
      <c r="H2" s="7"/>
      <c r="I2" s="11" t="s">
        <v>13</v>
      </c>
    </row>
    <row r="3" spans="1:10" ht="14.25" customHeight="1" x14ac:dyDescent="0.2">
      <c r="A3" s="33"/>
      <c r="D3" s="31"/>
      <c r="E3" s="31"/>
      <c r="F3" s="31"/>
      <c r="G3" s="40" t="s">
        <v>23</v>
      </c>
      <c r="H3" s="40"/>
      <c r="I3" s="40"/>
    </row>
    <row r="4" spans="1:10" x14ac:dyDescent="0.2">
      <c r="A4" s="33"/>
      <c r="D4" s="31"/>
      <c r="E4" s="31"/>
      <c r="F4" s="31"/>
      <c r="G4" s="7"/>
      <c r="H4" s="7"/>
      <c r="I4" s="23" t="s">
        <v>24</v>
      </c>
    </row>
    <row r="5" spans="1:10" x14ac:dyDescent="0.2">
      <c r="A5" s="33"/>
      <c r="D5" s="31"/>
      <c r="E5" s="31"/>
      <c r="F5" s="31"/>
      <c r="G5" s="7"/>
      <c r="H5" s="7"/>
      <c r="I5" s="31"/>
    </row>
    <row r="6" spans="1:10" x14ac:dyDescent="0.2">
      <c r="A6" s="33"/>
      <c r="D6" s="31"/>
      <c r="E6" s="31"/>
      <c r="F6" s="31"/>
      <c r="G6" s="7"/>
      <c r="H6" s="7"/>
      <c r="I6" s="7"/>
    </row>
    <row r="7" spans="1:10" ht="12.75" customHeight="1" x14ac:dyDescent="0.2">
      <c r="A7" s="33"/>
      <c r="C7" s="37" t="s">
        <v>25</v>
      </c>
      <c r="D7" s="37"/>
      <c r="E7" s="37"/>
      <c r="F7" s="37"/>
      <c r="G7" s="37"/>
      <c r="H7" s="37"/>
      <c r="I7" s="37"/>
    </row>
    <row r="8" spans="1:10" x14ac:dyDescent="0.2">
      <c r="A8" s="33"/>
      <c r="D8" s="12"/>
      <c r="E8" s="7"/>
      <c r="F8" s="7"/>
      <c r="G8" s="7"/>
      <c r="H8" s="7"/>
      <c r="I8" s="7"/>
    </row>
    <row r="9" spans="1:10" ht="26.25" customHeight="1" x14ac:dyDescent="0.2">
      <c r="A9" s="33"/>
      <c r="B9" s="44" t="s">
        <v>38</v>
      </c>
      <c r="C9" s="44"/>
      <c r="D9" s="44"/>
      <c r="E9" s="44"/>
      <c r="F9" s="44"/>
      <c r="G9" s="44"/>
      <c r="H9" s="44"/>
      <c r="I9" s="44"/>
      <c r="J9" s="1"/>
    </row>
    <row r="10" spans="1:10" x14ac:dyDescent="0.2">
      <c r="A10" s="33"/>
      <c r="C10" s="39" t="s">
        <v>0</v>
      </c>
      <c r="D10" s="39"/>
      <c r="E10" s="39"/>
      <c r="F10" s="39"/>
      <c r="G10" s="39"/>
      <c r="H10" s="39"/>
      <c r="I10" s="7"/>
    </row>
    <row r="11" spans="1:10" ht="13.5" customHeight="1" x14ac:dyDescent="0.2">
      <c r="A11" s="33"/>
      <c r="B11" s="38" t="s">
        <v>40</v>
      </c>
      <c r="C11" s="38"/>
      <c r="D11" s="12"/>
      <c r="E11" s="7"/>
      <c r="F11" s="7"/>
      <c r="G11" s="7"/>
      <c r="H11" s="7"/>
      <c r="I11" s="7"/>
    </row>
    <row r="12" spans="1:10" ht="7.5" customHeight="1" x14ac:dyDescent="0.2">
      <c r="A12" s="20"/>
      <c r="B12" s="30"/>
      <c r="C12" s="30"/>
      <c r="D12" s="21"/>
      <c r="E12" s="22"/>
      <c r="F12" s="22"/>
      <c r="G12" s="22"/>
      <c r="H12" s="22"/>
      <c r="I12" s="22"/>
    </row>
    <row r="13" spans="1:10" ht="12.75" customHeight="1" x14ac:dyDescent="0.2">
      <c r="A13" s="41" t="s">
        <v>1</v>
      </c>
      <c r="B13" s="50" t="s">
        <v>5</v>
      </c>
      <c r="C13" s="50" t="s">
        <v>6</v>
      </c>
      <c r="D13" s="53" t="s">
        <v>7</v>
      </c>
      <c r="E13" s="54"/>
      <c r="F13" s="54"/>
      <c r="G13" s="54"/>
      <c r="H13" s="55"/>
      <c r="I13" s="41" t="s">
        <v>8</v>
      </c>
    </row>
    <row r="14" spans="1:10" ht="12.75" customHeight="1" x14ac:dyDescent="0.2">
      <c r="A14" s="42"/>
      <c r="B14" s="51"/>
      <c r="C14" s="51"/>
      <c r="D14" s="41" t="s">
        <v>16</v>
      </c>
      <c r="E14" s="41" t="s">
        <v>2</v>
      </c>
      <c r="F14" s="41" t="s">
        <v>18</v>
      </c>
      <c r="G14" s="41" t="s">
        <v>3</v>
      </c>
      <c r="H14" s="41" t="s">
        <v>10</v>
      </c>
      <c r="I14" s="42"/>
    </row>
    <row r="15" spans="1:10" x14ac:dyDescent="0.2">
      <c r="A15" s="42"/>
      <c r="B15" s="51"/>
      <c r="C15" s="51"/>
      <c r="D15" s="42"/>
      <c r="E15" s="42"/>
      <c r="F15" s="42"/>
      <c r="G15" s="42"/>
      <c r="H15" s="42"/>
      <c r="I15" s="42"/>
    </row>
    <row r="16" spans="1:10" x14ac:dyDescent="0.2">
      <c r="A16" s="43"/>
      <c r="B16" s="52"/>
      <c r="C16" s="52"/>
      <c r="D16" s="43"/>
      <c r="E16" s="43"/>
      <c r="F16" s="43"/>
      <c r="G16" s="43"/>
      <c r="H16" s="43"/>
      <c r="I16" s="43"/>
    </row>
    <row r="17" spans="1:12" x14ac:dyDescent="0.2">
      <c r="A17" s="19">
        <v>1</v>
      </c>
      <c r="B17" s="13">
        <v>2</v>
      </c>
      <c r="C17" s="13">
        <v>3</v>
      </c>
      <c r="D17" s="19">
        <v>4</v>
      </c>
      <c r="E17" s="19">
        <v>5</v>
      </c>
      <c r="F17" s="19">
        <v>6</v>
      </c>
      <c r="G17" s="19">
        <v>7</v>
      </c>
      <c r="H17" s="19">
        <v>8</v>
      </c>
      <c r="I17" s="19">
        <v>9</v>
      </c>
    </row>
    <row r="18" spans="1:12" ht="12.75" customHeight="1" x14ac:dyDescent="0.2">
      <c r="A18" s="47" t="s">
        <v>19</v>
      </c>
      <c r="B18" s="48"/>
      <c r="C18" s="48"/>
      <c r="D18" s="48"/>
      <c r="E18" s="48"/>
      <c r="F18" s="48"/>
      <c r="G18" s="48"/>
      <c r="H18" s="48"/>
      <c r="I18" s="49"/>
    </row>
    <row r="19" spans="1:12" s="14" customFormat="1" x14ac:dyDescent="0.2">
      <c r="A19" s="4"/>
      <c r="B19" s="56" t="s">
        <v>17</v>
      </c>
      <c r="C19" s="57"/>
      <c r="D19" s="3"/>
      <c r="E19" s="3"/>
      <c r="F19" s="3"/>
      <c r="G19" s="3"/>
      <c r="H19" s="3"/>
      <c r="I19" s="3"/>
    </row>
    <row r="20" spans="1:12" ht="52.5" customHeight="1" x14ac:dyDescent="0.2">
      <c r="A20" s="32">
        <v>1</v>
      </c>
      <c r="B20" s="27" t="s">
        <v>20</v>
      </c>
      <c r="C20" s="25" t="s">
        <v>27</v>
      </c>
      <c r="D20" s="16">
        <f>I20-H20</f>
        <v>41623</v>
      </c>
      <c r="E20" s="17">
        <v>0</v>
      </c>
      <c r="F20" s="17">
        <v>0</v>
      </c>
      <c r="G20" s="17">
        <v>0</v>
      </c>
      <c r="H20" s="16">
        <v>1553</v>
      </c>
      <c r="I20" s="16">
        <v>43176</v>
      </c>
    </row>
    <row r="21" spans="1:12" ht="39.75" customHeight="1" x14ac:dyDescent="0.2">
      <c r="A21" s="32">
        <v>2</v>
      </c>
      <c r="B21" s="27" t="s">
        <v>21</v>
      </c>
      <c r="C21" s="25" t="s">
        <v>26</v>
      </c>
      <c r="D21" s="16">
        <f>I21-H21</f>
        <v>347638</v>
      </c>
      <c r="E21" s="28">
        <v>0</v>
      </c>
      <c r="F21" s="28">
        <v>0</v>
      </c>
      <c r="G21" s="28">
        <v>0</v>
      </c>
      <c r="H21" s="16">
        <v>2690</v>
      </c>
      <c r="I21" s="16">
        <v>350328</v>
      </c>
      <c r="K21" s="34"/>
    </row>
    <row r="22" spans="1:12" ht="52.5" customHeight="1" x14ac:dyDescent="0.2">
      <c r="A22" s="32">
        <v>3</v>
      </c>
      <c r="B22" s="27" t="s">
        <v>22</v>
      </c>
      <c r="C22" s="25" t="s">
        <v>32</v>
      </c>
      <c r="D22" s="16">
        <f>I22-H22</f>
        <v>32872</v>
      </c>
      <c r="E22" s="28">
        <v>0</v>
      </c>
      <c r="F22" s="28">
        <v>0</v>
      </c>
      <c r="G22" s="28">
        <v>0</v>
      </c>
      <c r="H22" s="16">
        <v>1226</v>
      </c>
      <c r="I22" s="16">
        <v>34098</v>
      </c>
      <c r="K22" s="34"/>
      <c r="L22" s="34"/>
    </row>
    <row r="23" spans="1:12" ht="53.25" customHeight="1" x14ac:dyDescent="0.2">
      <c r="A23" s="32">
        <v>4</v>
      </c>
      <c r="B23" s="27" t="s">
        <v>29</v>
      </c>
      <c r="C23" s="25" t="s">
        <v>31</v>
      </c>
      <c r="D23" s="16">
        <f>I23-H23</f>
        <v>29839</v>
      </c>
      <c r="E23" s="28">
        <v>0</v>
      </c>
      <c r="F23" s="28">
        <v>0</v>
      </c>
      <c r="G23" s="28">
        <v>0</v>
      </c>
      <c r="H23" s="16">
        <v>1113</v>
      </c>
      <c r="I23" s="16">
        <v>30952</v>
      </c>
      <c r="K23" s="34"/>
      <c r="L23" s="34"/>
    </row>
    <row r="24" spans="1:12" ht="53.25" customHeight="1" x14ac:dyDescent="0.2">
      <c r="A24" s="32">
        <v>5</v>
      </c>
      <c r="B24" s="27" t="s">
        <v>30</v>
      </c>
      <c r="C24" s="25" t="s">
        <v>35</v>
      </c>
      <c r="D24" s="16">
        <f>I24-H24</f>
        <v>161087</v>
      </c>
      <c r="E24" s="28">
        <v>0</v>
      </c>
      <c r="F24" s="28">
        <v>0</v>
      </c>
      <c r="G24" s="28">
        <v>0</v>
      </c>
      <c r="H24" s="16">
        <v>3126</v>
      </c>
      <c r="I24" s="16">
        <v>164213</v>
      </c>
      <c r="L24" s="34"/>
    </row>
    <row r="25" spans="1:12" ht="55.5" customHeight="1" x14ac:dyDescent="0.2">
      <c r="A25" s="32">
        <v>6</v>
      </c>
      <c r="B25" s="27" t="s">
        <v>33</v>
      </c>
      <c r="C25" s="25" t="s">
        <v>36</v>
      </c>
      <c r="D25" s="16">
        <f t="shared" ref="D25" si="0">I25-H25</f>
        <v>15550</v>
      </c>
      <c r="E25" s="28">
        <v>0</v>
      </c>
      <c r="F25" s="28">
        <v>0</v>
      </c>
      <c r="G25" s="28">
        <v>0</v>
      </c>
      <c r="H25" s="16">
        <v>580</v>
      </c>
      <c r="I25" s="16">
        <v>16130</v>
      </c>
      <c r="L25" s="34"/>
    </row>
    <row r="26" spans="1:12" x14ac:dyDescent="0.2">
      <c r="A26" s="32"/>
      <c r="B26" s="56" t="s">
        <v>37</v>
      </c>
      <c r="C26" s="57"/>
      <c r="D26" s="16"/>
      <c r="E26" s="28"/>
      <c r="F26" s="28"/>
      <c r="G26" s="28"/>
      <c r="H26" s="16"/>
      <c r="I26" s="16"/>
      <c r="L26" s="34"/>
    </row>
    <row r="27" spans="1:12" ht="51" x14ac:dyDescent="0.2">
      <c r="A27" s="32">
        <v>7</v>
      </c>
      <c r="B27" s="27" t="s">
        <v>34</v>
      </c>
      <c r="C27" s="25" t="s">
        <v>28</v>
      </c>
      <c r="D27" s="16">
        <f>I27-H27</f>
        <v>42365</v>
      </c>
      <c r="E27" s="28">
        <v>0</v>
      </c>
      <c r="F27" s="28">
        <v>0</v>
      </c>
      <c r="G27" s="28">
        <v>0</v>
      </c>
      <c r="H27" s="16">
        <v>1580</v>
      </c>
      <c r="I27" s="16">
        <v>43945</v>
      </c>
      <c r="L27" s="34"/>
    </row>
    <row r="28" spans="1:12" ht="13.5" x14ac:dyDescent="0.2">
      <c r="A28" s="24" t="s">
        <v>15</v>
      </c>
      <c r="B28" s="2"/>
      <c r="C28" s="29" t="s">
        <v>11</v>
      </c>
      <c r="D28" s="35">
        <f>SUM(D20:D27)</f>
        <v>670974</v>
      </c>
      <c r="E28" s="36">
        <f>SUM(E20:E25)</f>
        <v>0</v>
      </c>
      <c r="F28" s="36">
        <f>SUM(F20:F25)</f>
        <v>0</v>
      </c>
      <c r="G28" s="36">
        <f>SUM(G20:G25)</f>
        <v>0</v>
      </c>
      <c r="H28" s="35">
        <f>SUM(H20:H27)</f>
        <v>11868</v>
      </c>
      <c r="I28" s="35">
        <f>SUM(D28:H28)</f>
        <v>682842</v>
      </c>
      <c r="L28" s="34"/>
    </row>
    <row r="29" spans="1:12" ht="12.75" customHeight="1" x14ac:dyDescent="0.2">
      <c r="A29" s="24"/>
      <c r="B29" s="25"/>
      <c r="C29" s="25" t="s">
        <v>12</v>
      </c>
      <c r="D29" s="16">
        <f>D28*0.18</f>
        <v>120775.31999999999</v>
      </c>
      <c r="E29" s="17">
        <f>E28*0.18</f>
        <v>0</v>
      </c>
      <c r="F29" s="17">
        <f>F28*0.18</f>
        <v>0</v>
      </c>
      <c r="G29" s="17">
        <f>G28*0.18</f>
        <v>0</v>
      </c>
      <c r="H29" s="16">
        <f>H28*0.18</f>
        <v>2136.2399999999998</v>
      </c>
      <c r="I29" s="16">
        <f>SUM(D29:H29)</f>
        <v>122911.56</v>
      </c>
    </row>
    <row r="30" spans="1:12" ht="15.75" customHeight="1" x14ac:dyDescent="0.2">
      <c r="A30" s="24"/>
      <c r="B30" s="25"/>
      <c r="C30" s="25" t="s">
        <v>9</v>
      </c>
      <c r="D30" s="16">
        <f>D29+D28</f>
        <v>791749.32</v>
      </c>
      <c r="E30" s="17">
        <f>E28+E29</f>
        <v>0</v>
      </c>
      <c r="F30" s="17">
        <f>F28+F29</f>
        <v>0</v>
      </c>
      <c r="G30" s="17">
        <f>G28+G29</f>
        <v>0</v>
      </c>
      <c r="H30" s="16">
        <f>H29+H28</f>
        <v>14004.24</v>
      </c>
      <c r="I30" s="16">
        <f>SUM(D30:H30)</f>
        <v>805753.55999999994</v>
      </c>
    </row>
    <row r="33" spans="1:9" x14ac:dyDescent="0.2">
      <c r="A33" s="45" t="s">
        <v>39</v>
      </c>
      <c r="B33" s="45"/>
      <c r="C33" s="45"/>
      <c r="D33" s="45"/>
      <c r="E33" s="45"/>
      <c r="F33" s="45"/>
      <c r="G33" s="45"/>
      <c r="H33" s="45"/>
      <c r="I33" s="45"/>
    </row>
    <row r="34" spans="1:9" ht="15.75" customHeight="1" x14ac:dyDescent="0.2">
      <c r="A34" s="46" t="s">
        <v>14</v>
      </c>
      <c r="B34" s="46"/>
      <c r="C34" s="46"/>
      <c r="D34" s="46"/>
      <c r="E34" s="46"/>
      <c r="F34" s="46"/>
      <c r="G34" s="46"/>
      <c r="H34" s="46"/>
      <c r="I34" s="46"/>
    </row>
    <row r="35" spans="1:9" ht="15.75" customHeight="1" x14ac:dyDescent="0.2"/>
    <row r="36" spans="1:9" s="26" customFormat="1" ht="12.75" customHeight="1" x14ac:dyDescent="0.2">
      <c r="A36" s="5"/>
      <c r="B36" s="6"/>
      <c r="C36" s="6"/>
      <c r="D36" s="10"/>
      <c r="E36" s="10"/>
      <c r="F36" s="18"/>
      <c r="G36" s="10"/>
      <c r="H36" s="10"/>
      <c r="I36" s="10"/>
    </row>
    <row r="40" spans="1:9" ht="12.75" customHeight="1" x14ac:dyDescent="0.2"/>
    <row r="41" spans="1:9" ht="12.75" customHeight="1" x14ac:dyDescent="0.2"/>
    <row r="45" spans="1:9" ht="12" customHeight="1" x14ac:dyDescent="0.2"/>
    <row r="46" spans="1:9" s="14" customFormat="1" x14ac:dyDescent="0.2">
      <c r="A46" s="5"/>
      <c r="B46" s="6"/>
      <c r="C46" s="6"/>
      <c r="D46" s="10"/>
      <c r="E46" s="10"/>
      <c r="F46" s="18"/>
      <c r="G46" s="10"/>
      <c r="H46" s="10"/>
      <c r="I46" s="10"/>
    </row>
    <row r="47" spans="1:9" ht="12.75" customHeight="1" x14ac:dyDescent="0.2"/>
    <row r="48" spans="1:9" s="14" customFormat="1" x14ac:dyDescent="0.2">
      <c r="A48" s="5"/>
      <c r="B48" s="6"/>
      <c r="C48" s="6"/>
      <c r="D48" s="10"/>
      <c r="E48" s="10"/>
      <c r="F48" s="18"/>
      <c r="G48" s="10"/>
      <c r="H48" s="10"/>
      <c r="I48" s="10"/>
    </row>
    <row r="49" spans="1:11" s="14" customFormat="1" x14ac:dyDescent="0.2">
      <c r="A49" s="5"/>
      <c r="B49" s="6"/>
      <c r="C49" s="6"/>
      <c r="D49" s="10"/>
      <c r="E49" s="10"/>
      <c r="F49" s="18"/>
      <c r="G49" s="10"/>
      <c r="H49" s="10"/>
      <c r="I49" s="10"/>
    </row>
    <row r="50" spans="1:11" ht="15" customHeight="1" x14ac:dyDescent="0.2"/>
    <row r="54" spans="1:11" s="14" customFormat="1" x14ac:dyDescent="0.2">
      <c r="A54" s="5"/>
      <c r="B54" s="6"/>
      <c r="C54" s="6"/>
      <c r="D54" s="10"/>
      <c r="E54" s="10"/>
      <c r="F54" s="18"/>
      <c r="G54" s="10"/>
      <c r="H54" s="10"/>
      <c r="I54" s="10"/>
    </row>
    <row r="55" spans="1:11" s="15" customFormat="1" x14ac:dyDescent="0.2">
      <c r="A55" s="5"/>
      <c r="B55" s="6"/>
      <c r="C55" s="6"/>
      <c r="D55" s="10"/>
      <c r="E55" s="10"/>
      <c r="F55" s="18"/>
      <c r="G55" s="10"/>
      <c r="H55" s="10"/>
      <c r="I55" s="10"/>
      <c r="J55" s="9"/>
      <c r="K55" s="9"/>
    </row>
  </sheetData>
  <mergeCells count="20">
    <mergeCell ref="A33:I33"/>
    <mergeCell ref="A34:I34"/>
    <mergeCell ref="A18:I18"/>
    <mergeCell ref="I13:I16"/>
    <mergeCell ref="A13:A16"/>
    <mergeCell ref="B13:B16"/>
    <mergeCell ref="C13:C16"/>
    <mergeCell ref="D14:D16"/>
    <mergeCell ref="E14:E16"/>
    <mergeCell ref="G14:G16"/>
    <mergeCell ref="D13:H13"/>
    <mergeCell ref="B19:C19"/>
    <mergeCell ref="B26:C26"/>
    <mergeCell ref="C7:I7"/>
    <mergeCell ref="B11:C11"/>
    <mergeCell ref="C10:H10"/>
    <mergeCell ref="G3:I3"/>
    <mergeCell ref="H14:H16"/>
    <mergeCell ref="B9:I9"/>
    <mergeCell ref="F14:F16"/>
  </mergeCells>
  <phoneticPr fontId="0" type="noConversion"/>
  <pageMargins left="0.59055118110236227" right="0.23622047244094491" top="0.19685039370078741" bottom="0.19685039370078741" header="0.31496062992125984" footer="0.31496062992125984"/>
  <pageSetup paperSize="9" scale="79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Сводный сметный расчет</vt:lpstr>
      <vt:lpstr>'Сводный сметный расчет'!Заголовки_для_печати</vt:lpstr>
      <vt:lpstr>'Сводный сметный расчет'!Область_печати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Коновалова Эльвира Михайловна</dc:creator>
  <cp:lastModifiedBy>Корсун Наталья Олеговна</cp:lastModifiedBy>
  <cp:lastPrinted>2017-10-26T05:32:07Z</cp:lastPrinted>
  <dcterms:created xsi:type="dcterms:W3CDTF">2002-03-25T05:35:56Z</dcterms:created>
  <dcterms:modified xsi:type="dcterms:W3CDTF">2017-10-26T05:32:34Z</dcterms:modified>
</cp:coreProperties>
</file>