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085" windowWidth="14805" windowHeight="6030"/>
  </bookViews>
  <sheets>
    <sheet name="2015" sheetId="3" r:id="rId1"/>
  </sheets>
  <calcPr calcId="144525"/>
</workbook>
</file>

<file path=xl/calcChain.xml><?xml version="1.0" encoding="utf-8"?>
<calcChain xmlns="http://schemas.openxmlformats.org/spreadsheetml/2006/main">
  <c r="D15" i="3" l="1"/>
  <c r="C15" i="3"/>
  <c r="E13" i="3" l="1"/>
  <c r="E12" i="3"/>
  <c r="F12" i="3" s="1"/>
  <c r="E11" i="3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E15" i="3" l="1"/>
  <c r="G10" i="3"/>
  <c r="G6" i="3"/>
  <c r="G8" i="3"/>
  <c r="G12" i="3"/>
  <c r="G3" i="3"/>
  <c r="G4" i="3"/>
  <c r="G5" i="3"/>
  <c r="G9" i="3"/>
  <c r="F11" i="3"/>
  <c r="G11" i="3" s="1"/>
  <c r="F13" i="3"/>
  <c r="G13" i="3" s="1"/>
  <c r="E14" i="3"/>
  <c r="F14" i="3" s="1"/>
  <c r="G7" i="3" l="1"/>
  <c r="G15" i="3" s="1"/>
  <c r="F15" i="3"/>
  <c r="G14" i="3"/>
</calcChain>
</file>

<file path=xl/sharedStrings.xml><?xml version="1.0" encoding="utf-8"?>
<sst xmlns="http://schemas.openxmlformats.org/spreadsheetml/2006/main" count="34" uniqueCount="22">
  <si>
    <t>январь</t>
  </si>
  <si>
    <t>февраль</t>
  </si>
  <si>
    <t>Количество, кВтч</t>
  </si>
  <si>
    <t>Тариф, руб./кВтч</t>
  </si>
  <si>
    <t>Стоимость (без НДС), руб.</t>
  </si>
  <si>
    <t>НДС, руб.</t>
  </si>
  <si>
    <t>Стоимость (с НДС), руб.</t>
  </si>
  <si>
    <t>Наименование</t>
  </si>
  <si>
    <t>Месяц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</si>
  <si>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</si>
  <si>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</si>
  <si>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</si>
  <si>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</si>
  <si>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</si>
  <si>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</si>
  <si>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</si>
  <si>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</si>
  <si>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</si>
  <si>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ДЭК-ДРСК</t>
  </si>
  <si>
    <t>декабрь</t>
  </si>
  <si>
    <t>Информация об объемах покупки электроэнергии (мощности) ОАО "ДРСК" на розничном рынке электроэнергии, 2015 г.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</si>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</sst>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99CC"/>
      <color rgb="FFFF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tabSelected="1" topLeftCell="B1" workbookViewId="0">
      <selection activeCell="D12" sqref="D12"/>
    </sheetView>
  </sheetViews>
  <sheetFormatPr defaultRowHeight="15" x14ac:dyDescent="0.25"/>
  <cols>
    <col min="1" max="1" width="26" customWidth="1"/>
    <col min="2" max="2" width="12.140625" customWidth="1"/>
    <col min="3" max="3" width="16.28515625" customWidth="1"/>
    <col min="4" max="4" width="16.5703125" customWidth="1"/>
    <col min="5" max="5" width="17" customWidth="1"/>
    <col min="6" max="6" width="14.28515625" customWidth="1"/>
    <col min="7" max="7" width="15.5703125" customWidth="1"/>
  </cols>
  <sheetData>
    <row r="1" spans="1:7" ht="69" customHeight="1" thickBot="1" x14ac:dyDescent="0.3">
      <c r="A1" s="18" t="s">
        <v>20</v>
      </c>
      <c r="B1" s="18"/>
      <c r="C1" s="18"/>
      <c r="D1" s="18"/>
      <c r="E1" s="18"/>
      <c r="F1" s="18"/>
      <c r="G1" s="18"/>
    </row>
    <row r="2" spans="1:7" ht="30.75" thickBot="1" x14ac:dyDescent="0.3">
      <c r="A2" s="4" t="s">
        <v>7</v>
      </c>
      <c r="B2" s="4" t="s">
        <v>8</v>
      </c>
      <c r="C2" s="3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5.75" thickBot="1" x14ac:dyDescent="0.3">
      <c r="A3" s="5" t="s">
        <v>18</v>
      </c>
      <c r="B3" s="8" t="s">
        <v>0</v>
      </c>
      <c r="C3" s="6">
        <v>13042587</v>
      </c>
      <c r="D3" s="15">
        <v>1.58716662653</v>
      </c>
      <c r="E3" s="6">
        <f t="shared" ref="E3:E13" si="0">C3*D3</f>
        <v>20700758.810014032</v>
      </c>
      <c r="F3" s="6">
        <f t="shared" ref="F3:F7" si="1">ROUND(E3*0.18,2)</f>
        <v>3726136.59</v>
      </c>
      <c r="G3" s="7">
        <f t="shared" ref="G3:G13" si="2">E3+F3</f>
        <v>24426895.400014032</v>
      </c>
    </row>
    <row r="4" spans="1:7" ht="15.75" thickBot="1" x14ac:dyDescent="0.3">
      <c r="A4" s="5" t="s">
        <v>18</v>
      </c>
      <c r="B4" s="8" t="s">
        <v>1</v>
      </c>
      <c r="C4" s="6">
        <v>10464634</v>
      </c>
      <c r="D4" s="15">
        <v>1.6570243116000001</v>
      </c>
      <c r="E4" s="6">
        <f t="shared" si="0"/>
        <v>17340152.949995954</v>
      </c>
      <c r="F4" s="6">
        <f t="shared" si="1"/>
        <v>3121227.53</v>
      </c>
      <c r="G4" s="7">
        <f t="shared" si="2"/>
        <v>20461380.479995955</v>
      </c>
    </row>
    <row r="5" spans="1:7" ht="15.75" thickBot="1" x14ac:dyDescent="0.3">
      <c r="A5" s="5" t="s">
        <v>18</v>
      </c>
      <c r="B5" s="8" t="s">
        <v>9</v>
      </c>
      <c r="C5" s="6">
        <v>10079198</v>
      </c>
      <c r="D5" s="15">
        <v>1.70465958303</v>
      </c>
      <c r="E5" s="6">
        <f t="shared" si="0"/>
        <v>17181601.45995681</v>
      </c>
      <c r="F5" s="6">
        <f t="shared" si="1"/>
        <v>3092688.26</v>
      </c>
      <c r="G5" s="7">
        <f t="shared" si="2"/>
        <v>20274289.719956808</v>
      </c>
    </row>
    <row r="6" spans="1:7" ht="15.75" thickBot="1" x14ac:dyDescent="0.3">
      <c r="A6" s="5" t="s">
        <v>18</v>
      </c>
      <c r="B6" s="8" t="s">
        <v>10</v>
      </c>
      <c r="C6" s="6">
        <v>7743284</v>
      </c>
      <c r="D6" s="15">
        <v>1.6387314710400001</v>
      </c>
      <c r="E6" s="6">
        <f t="shared" si="0"/>
        <v>12689163.180000495</v>
      </c>
      <c r="F6" s="6">
        <f t="shared" si="1"/>
        <v>2284049.37</v>
      </c>
      <c r="G6" s="7">
        <f t="shared" si="2"/>
        <v>14973212.550000496</v>
      </c>
    </row>
    <row r="7" spans="1:7" ht="15.75" thickBot="1" x14ac:dyDescent="0.3">
      <c r="A7" s="5" t="s">
        <v>18</v>
      </c>
      <c r="B7" s="8" t="s">
        <v>11</v>
      </c>
      <c r="C7" s="6">
        <v>7617971</v>
      </c>
      <c r="D7" s="15">
        <v>1.58072541101</v>
      </c>
      <c r="E7" s="6">
        <f t="shared" si="0"/>
        <v>12041920.34003726</v>
      </c>
      <c r="F7" s="6">
        <f t="shared" si="1"/>
        <v>2167545.66</v>
      </c>
      <c r="G7" s="7">
        <f t="shared" si="2"/>
        <v>14209466.00003726</v>
      </c>
    </row>
    <row r="8" spans="1:7" ht="15.75" thickBot="1" x14ac:dyDescent="0.3">
      <c r="A8" s="5" t="s">
        <v>18</v>
      </c>
      <c r="B8" s="9" t="s">
        <v>12</v>
      </c>
      <c r="C8" s="6">
        <v>6181129</v>
      </c>
      <c r="D8" s="17">
        <v>1.62899832862</v>
      </c>
      <c r="E8" s="6">
        <f t="shared" si="0"/>
        <v>10069048.809984611</v>
      </c>
      <c r="F8" s="6">
        <f>ROUND(E8*0.18,2)-0.01</f>
        <v>1812428.78</v>
      </c>
      <c r="G8" s="7">
        <f t="shared" si="2"/>
        <v>11881477.589984611</v>
      </c>
    </row>
    <row r="9" spans="1:7" ht="15.75" thickBot="1" x14ac:dyDescent="0.3">
      <c r="A9" s="5" t="s">
        <v>18</v>
      </c>
      <c r="B9" s="8" t="s">
        <v>13</v>
      </c>
      <c r="C9" s="6">
        <v>6223420</v>
      </c>
      <c r="D9" s="17">
        <v>1.8579545941</v>
      </c>
      <c r="E9" s="6">
        <f t="shared" si="0"/>
        <v>11562831.780013822</v>
      </c>
      <c r="F9" s="6">
        <f t="shared" ref="F9" si="3">ROUND(E9*0.18,2)</f>
        <v>2081309.72</v>
      </c>
      <c r="G9" s="7">
        <f t="shared" si="2"/>
        <v>13644141.500013823</v>
      </c>
    </row>
    <row r="10" spans="1:7" ht="15.75" thickBot="1" x14ac:dyDescent="0.3">
      <c r="A10" s="5" t="s">
        <v>18</v>
      </c>
      <c r="B10" s="8" t="s">
        <v>14</v>
      </c>
      <c r="C10" s="6">
        <v>10720348</v>
      </c>
      <c r="D10" s="15">
        <v>1.8543596980199999</v>
      </c>
      <c r="E10" s="6">
        <f t="shared" si="0"/>
        <v>19879381.279949311</v>
      </c>
      <c r="F10" s="6">
        <f t="shared" ref="F10:F13" si="4">E10*0.18</f>
        <v>3578288.630390876</v>
      </c>
      <c r="G10" s="7">
        <f t="shared" si="2"/>
        <v>23457669.910340186</v>
      </c>
    </row>
    <row r="11" spans="1:7" ht="15.75" thickBot="1" x14ac:dyDescent="0.3">
      <c r="A11" s="5" t="s">
        <v>18</v>
      </c>
      <c r="B11" s="8" t="s">
        <v>15</v>
      </c>
      <c r="C11" s="6">
        <v>9382317</v>
      </c>
      <c r="D11" s="15">
        <v>1.7066134847100001</v>
      </c>
      <c r="E11" s="6">
        <f t="shared" si="0"/>
        <v>16011988.710023874</v>
      </c>
      <c r="F11" s="6">
        <f t="shared" si="4"/>
        <v>2882157.9678042973</v>
      </c>
      <c r="G11" s="7">
        <f t="shared" si="2"/>
        <v>18894146.67782817</v>
      </c>
    </row>
    <row r="12" spans="1:7" ht="15.75" thickBot="1" x14ac:dyDescent="0.3">
      <c r="A12" s="5" t="s">
        <v>18</v>
      </c>
      <c r="B12" s="8" t="s">
        <v>16</v>
      </c>
      <c r="C12" s="6">
        <v>0</v>
      </c>
      <c r="D12" s="15"/>
      <c r="E12" s="6">
        <f t="shared" si="0"/>
        <v>0</v>
      </c>
      <c r="F12" s="6">
        <f t="shared" si="4"/>
        <v>0</v>
      </c>
      <c r="G12" s="7">
        <f t="shared" si="2"/>
        <v>0</v>
      </c>
    </row>
    <row r="13" spans="1:7" ht="15.75" thickBot="1" x14ac:dyDescent="0.3">
      <c r="A13" s="5" t="s">
        <v>18</v>
      </c>
      <c r="B13" s="10" t="s">
        <v>17</v>
      </c>
      <c r="C13" s="6">
        <v>0</v>
      </c>
      <c r="D13" s="15"/>
      <c r="E13" s="6">
        <f t="shared" si="0"/>
        <v>0</v>
      </c>
      <c r="F13" s="6">
        <f t="shared" si="4"/>
        <v>0</v>
      </c>
      <c r="G13" s="7">
        <f t="shared" si="2"/>
        <v>0</v>
      </c>
    </row>
    <row r="14" spans="1:7" ht="15.75" thickBot="1" x14ac:dyDescent="0.3">
      <c r="A14" s="11" t="s">
        <v>18</v>
      </c>
      <c r="B14" s="12" t="s">
        <v>19</v>
      </c>
      <c r="C14" s="13">
        <v>0</v>
      </c>
      <c r="D14" s="16"/>
      <c r="E14" s="13">
        <f>C14*D14</f>
        <v>0</v>
      </c>
      <c r="F14" s="13">
        <f>E14*0.18</f>
        <v>0</v>
      </c>
      <c r="G14" s="14">
        <f>E14+F14</f>
        <v>0</v>
      </c>
    </row>
    <row r="15" spans="1:7" ht="15.75" thickBot="1" x14ac:dyDescent="0.3">
      <c r="A15" s="11" t="s">
        <v>18</v>
      </c>
      <c r="B15" s="11" t="s">
        <v>21</v>
      </c>
      <c r="C15" s="13">
        <f>SUM(C3:C14)</f>
        <v>81454888</v>
      </c>
      <c r="D15" s="13">
        <f t="shared" ref="D15:G15" si="5">SUM(D3:D14)</f>
        <v>15.21623350866</v>
      </c>
      <c r="E15" s="13">
        <f t="shared" si="5"/>
        <v>137476847.31997618</v>
      </c>
      <c r="F15" s="13">
        <f t="shared" si="5"/>
        <v>24745832.508195173</v>
      </c>
      <c r="G15" s="13">
        <f t="shared" si="5"/>
        <v>162222679.82817131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2015-10-21T00:24:53Z</dcterms:modified>
</cp:coreProperties>
</file>