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3130" windowHeight="12975" activeTab="0"/>
  </bookViews>
  <sheets>
    <sheet name="Приложение № 2" sheetId="1" r:id="rId1"/>
  </sheets>
  <definedNames>
    <definedName name="TABLE" localSheetId="0">'Приложение № 2'!$A$7:$F$43</definedName>
    <definedName name="_xlnm.Print_Titles" localSheetId="0">'Приложение № 2'!$7:$7</definedName>
    <definedName name="_xlnm.Print_Area" localSheetId="0">'Приложение № 2'!$A$1:$F$47</definedName>
  </definedNames>
  <calcPr fullCalcOnLoad="1"/>
</workbook>
</file>

<file path=xl/sharedStrings.xml><?xml version="1.0" encoding="utf-8"?>
<sst xmlns="http://schemas.openxmlformats.org/spreadsheetml/2006/main" count="113" uniqueCount="90">
  <si>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</si>
  <si>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</si>
  <si>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</si>
  <si>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</si>
  <si>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</si>
  <si>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</si>
  <si>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</si>
  <si>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</si>
  <si>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</si>
  <si>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</si>
  <si>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</si>
  <si>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</si>
  <si>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</si>
  <si>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</si>
  <si>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</si>
  <si>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</si>
  <si>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</si>
  <si>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</si>
  <si>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</si>
  <si>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</si>
  <si>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</si>
  <si>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</si>
  <si>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</si>
  <si>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</si>
  <si>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</si>
  <si>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</si>
  <si>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</si>
  <si>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</si>
  <si>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</si>
  <si>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</si>
  <si>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</si>
  <si>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</si>
  <si>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</si>
  <si>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</si>
  <si>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</si>
  <si>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</si>
  <si>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</si>
  <si>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</si>
  <si>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</si>
  <si>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</si>
  <si>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</si>
  <si>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</si>
  <si>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</si>
  <si>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</si>
  <si>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</si>
  <si>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</si>
  <si>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</si>
  <si>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</si>
  <si>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</si>
  <si>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</si>
  <si>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</si>
  <si>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</si>
  <si>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</si>
  <si>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</si>
  <si>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</si>
  <si>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</si>
  <si>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</si>
  <si>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</si>
  <si>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</si>
  <si>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</si>
  <si>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</si>
  <si>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</si>
  <si>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</si>
  <si>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</si>
  <si>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</si>
  <si>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</si>
  <si>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</si>
  <si>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</si>
  <si>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</si>
  <si>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</si>
  <si>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</si>
  <si>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</si>
  <si>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</si>
  <si>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</si>
  <si>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</si>
  <si>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</si>
  <si>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</si>
  <si>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*</t>
  </si>
  <si>
    <t xml:space="preserve">Предложения 
на расчетный период регулирования 2016 </t>
  </si>
  <si>
    <t xml:space="preserve">  Приказ ОАО "ДРСК" от 21.02.2014 №53  "Об утверждении «Программы в области энергосбережения и повышения энергетической эффективности ОАО «ДРСК» на период 2014-2019 годы"  </t>
  </si>
  <si>
    <t xml:space="preserve">  Приказ ОАО "ДРСК" от 13.03.2015 №85  "Об утверждении «Программы  энергосбережения и повышения энергетической эффективности ОАО «ДРСК» на период 2014-2020 годы"  </t>
  </si>
  <si>
    <r>
      <t xml:space="preserve">Показатели, утвержденные 
на базовый период 2015  </t>
    </r>
    <r>
      <rPr>
        <vertAlign val="superscript"/>
        <sz val="12"/>
        <rFont val="Times New Roman"/>
        <family val="1"/>
      </rPr>
      <t xml:space="preserve">1 </t>
    </r>
  </si>
  <si>
    <t>Приказ Управления жилищно-коммунального хозяйства и энергетики Правительства Еврейской автономной области от 30.09.2014 №81 «Об утверждении скорректированной инвестиционной программы филиала открытого акционерного общества «Дальневосточная распределительная сетевая компания» «Электрические сети Еврейской автономной области на 2014-2017 годы»</t>
  </si>
  <si>
    <t xml:space="preserve">Фактические показатели  
за год, предшествующий базовому периоду 2014 </t>
  </si>
  <si>
    <t>-</t>
  </si>
  <si>
    <t>Выпадающие, 
излишние доходы (расходы) прошлых лет (расходы по компенсации льготного ТП, досудебному решению спора, корректировке НВВ на основе фактических данных)</t>
  </si>
  <si>
    <r>
      <t>Норматив потерь электрической энергии ( Приказ Минэнерго России от 30.11.2011 № 556 - 11,45% )</t>
    </r>
    <r>
      <rPr>
        <vertAlign val="superscript"/>
        <sz val="12"/>
        <rFont val="Times New Roman"/>
        <family val="1"/>
      </rPr>
      <t>3</t>
    </r>
  </si>
  <si>
    <t>Расходы, за исключением указанных в подпункте 4.1  и 4.3,  неподконтрольные расходы  - всего 3</t>
  </si>
  <si>
    <t>Отраслевое тарифное соглашение в элекроэнергетике РФ на 2013-2015 годы заключено между Общественным объединением "Всероссийский Электропрофсоюз" и Общероссийским отраслевым объединением    работодателей  электроэнергетики 18.03.2013 года</t>
  </si>
  <si>
    <t xml:space="preserve"> филил ОАО "ДРСК"  "Электрические сети Еврейской автономной области"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</si>
</sst>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0" fontId="1" fillId="33" borderId="13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4" fontId="1" fillId="33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181" fontId="7" fillId="0" borderId="0" xfId="0" applyNumberFormat="1" applyFont="1" applyFill="1" applyAlignment="1">
      <alignment horizontal="center" vertical="center"/>
    </xf>
    <xf numFmtId="180" fontId="1" fillId="0" borderId="13" xfId="0" applyNumberFormat="1" applyFont="1" applyBorder="1" applyAlignment="1">
      <alignment horizontal="center" vertical="top"/>
    </xf>
    <xf numFmtId="0" fontId="45" fillId="0" borderId="0" xfId="0" applyFont="1" applyBorder="1" applyAlignment="1">
      <alignment vertical="top"/>
    </xf>
    <xf numFmtId="180" fontId="45" fillId="0" borderId="0" xfId="0" applyNumberFormat="1" applyFont="1" applyBorder="1" applyAlignment="1">
      <alignment vertical="top"/>
    </xf>
    <xf numFmtId="180" fontId="45" fillId="33" borderId="0" xfId="0" applyNumberFormat="1" applyFont="1" applyFill="1" applyBorder="1" applyAlignment="1">
      <alignment vertical="top"/>
    </xf>
    <xf numFmtId="0" fontId="45" fillId="33" borderId="0" xfId="0" applyFont="1" applyFill="1" applyBorder="1" applyAlignment="1">
      <alignment vertical="top"/>
    </xf>
    <xf numFmtId="179" fontId="1" fillId="33" borderId="13" xfId="0" applyNumberFormat="1" applyFont="1" applyFill="1" applyBorder="1" applyAlignment="1">
      <alignment horizontal="center"/>
    </xf>
    <xf numFmtId="2" fontId="1" fillId="33" borderId="14" xfId="52" applyNumberFormat="1" applyFont="1" applyFill="1" applyBorder="1" applyAlignment="1" applyProtection="1">
      <alignment horizontal="center" vertical="center" wrapText="1"/>
      <protection/>
    </xf>
    <xf numFmtId="3" fontId="1" fillId="0" borderId="13" xfId="0" applyNumberFormat="1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81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FORM3.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5" width="27.625" style="1" customWidth="1"/>
    <col min="6" max="6" width="25.125" style="1" customWidth="1"/>
    <col min="7" max="7" width="14.625" style="1" customWidth="1"/>
    <col min="8" max="8" width="31.25390625" style="1" customWidth="1"/>
    <col min="9" max="9" width="12.625" style="1" customWidth="1"/>
    <col min="10" max="10" width="13.00390625" style="1" customWidth="1"/>
    <col min="11" max="11" width="16.375" style="1" customWidth="1"/>
    <col min="12" max="12" width="15.00390625" style="1" customWidth="1"/>
    <col min="13" max="13" width="10.625" style="1" customWidth="1"/>
    <col min="14" max="14" width="9.625" style="1" bestFit="1" customWidth="1"/>
    <col min="15" max="15" width="10.375" style="1" customWidth="1"/>
    <col min="16" max="16" width="9.625" style="1" bestFit="1" customWidth="1"/>
    <col min="17" max="20" width="9.125" style="1" customWidth="1"/>
    <col min="21" max="21" width="12.25390625" style="1" customWidth="1"/>
    <col min="22" max="24" width="9.125" style="1" customWidth="1"/>
    <col min="25" max="25" width="11.375" style="1" customWidth="1"/>
    <col min="26" max="16384" width="9.125" style="1" customWidth="1"/>
  </cols>
  <sheetData>
    <row r="1" ht="54" customHeight="1">
      <c r="F1" s="3" t="s">
        <v>54</v>
      </c>
    </row>
    <row r="4" spans="1:6" ht="31.5" customHeight="1">
      <c r="A4" s="55" t="s">
        <v>75</v>
      </c>
      <c r="B4" s="56"/>
      <c r="C4" s="56"/>
      <c r="D4" s="56"/>
      <c r="E4" s="56"/>
      <c r="F4" s="56"/>
    </row>
    <row r="5" spans="1:6" ht="15.75">
      <c r="A5" s="57" t="s">
        <v>89</v>
      </c>
      <c r="B5" s="57"/>
      <c r="C5" s="57"/>
      <c r="D5" s="57"/>
      <c r="E5" s="57"/>
      <c r="F5" s="57"/>
    </row>
    <row r="6" spans="7:13" ht="15.75">
      <c r="G6" s="39"/>
      <c r="H6" s="39"/>
      <c r="I6" s="39"/>
      <c r="J6" s="39"/>
      <c r="K6" s="39"/>
      <c r="L6" s="39"/>
      <c r="M6" s="39"/>
    </row>
    <row r="7" spans="1:13" s="2" customFormat="1" ht="46.5" customHeight="1">
      <c r="A7" s="8" t="s">
        <v>53</v>
      </c>
      <c r="B7" s="9" t="s">
        <v>0</v>
      </c>
      <c r="C7" s="9" t="s">
        <v>1</v>
      </c>
      <c r="D7" s="9" t="s">
        <v>83</v>
      </c>
      <c r="E7" s="9" t="s">
        <v>81</v>
      </c>
      <c r="F7" s="10" t="s">
        <v>78</v>
      </c>
      <c r="G7" s="58"/>
      <c r="H7" s="59"/>
      <c r="I7" s="59"/>
      <c r="J7" s="59"/>
      <c r="K7" s="60"/>
      <c r="L7" s="60"/>
      <c r="M7" s="60"/>
    </row>
    <row r="8" spans="1:13" s="4" customFormat="1" ht="42" customHeight="1">
      <c r="A8" s="11" t="s">
        <v>2</v>
      </c>
      <c r="B8" s="12" t="s">
        <v>3</v>
      </c>
      <c r="C8" s="11"/>
      <c r="D8" s="13"/>
      <c r="E8" s="13"/>
      <c r="F8" s="13"/>
      <c r="G8" s="40"/>
      <c r="H8" s="41"/>
      <c r="I8" s="40"/>
      <c r="J8" s="42"/>
      <c r="K8" s="40"/>
      <c r="L8" s="40"/>
      <c r="M8" s="42"/>
    </row>
    <row r="9" spans="1:13" s="4" customFormat="1" ht="28.5" customHeight="1">
      <c r="A9" s="11" t="s">
        <v>4</v>
      </c>
      <c r="B9" s="12" t="s">
        <v>5</v>
      </c>
      <c r="C9" s="11" t="s">
        <v>6</v>
      </c>
      <c r="D9" s="38">
        <v>1411711</v>
      </c>
      <c r="E9" s="38">
        <v>1408601</v>
      </c>
      <c r="F9" s="38">
        <v>3272446.632</v>
      </c>
      <c r="G9" s="43"/>
      <c r="H9" s="44"/>
      <c r="I9" s="45"/>
      <c r="J9" s="46"/>
      <c r="K9" s="40"/>
      <c r="L9" s="40"/>
      <c r="M9" s="42"/>
    </row>
    <row r="10" spans="1:13" s="4" customFormat="1" ht="44.25" customHeight="1">
      <c r="A10" s="11" t="s">
        <v>7</v>
      </c>
      <c r="B10" s="12" t="s">
        <v>8</v>
      </c>
      <c r="C10" s="11" t="s">
        <v>6</v>
      </c>
      <c r="D10" s="38">
        <v>152586</v>
      </c>
      <c r="E10" s="38">
        <v>116190.847324997</v>
      </c>
      <c r="F10" s="38">
        <v>1844743.76</v>
      </c>
      <c r="G10" s="43"/>
      <c r="H10" s="44"/>
      <c r="I10" s="45"/>
      <c r="J10" s="46"/>
      <c r="K10" s="40"/>
      <c r="L10" s="40"/>
      <c r="M10" s="42"/>
    </row>
    <row r="11" spans="1:13" s="4" customFormat="1" ht="63" customHeight="1">
      <c r="A11" s="11" t="s">
        <v>9</v>
      </c>
      <c r="B11" s="12" t="s">
        <v>10</v>
      </c>
      <c r="C11" s="11" t="s">
        <v>6</v>
      </c>
      <c r="D11" s="38">
        <f>55849+103421+90001-0</f>
        <v>249271</v>
      </c>
      <c r="E11" s="38">
        <v>242573</v>
      </c>
      <c r="F11" s="38">
        <v>1960644</v>
      </c>
      <c r="G11" s="43"/>
      <c r="H11" s="44"/>
      <c r="I11" s="45"/>
      <c r="J11" s="46"/>
      <c r="K11" s="40"/>
      <c r="L11" s="40"/>
      <c r="M11" s="42"/>
    </row>
    <row r="12" spans="1:13" s="4" customFormat="1" ht="109.5" customHeight="1">
      <c r="A12" s="11" t="s">
        <v>11</v>
      </c>
      <c r="B12" s="12" t="s">
        <v>12</v>
      </c>
      <c r="C12" s="11" t="s">
        <v>6</v>
      </c>
      <c r="D12" s="38">
        <v>39054</v>
      </c>
      <c r="E12" s="38">
        <v>-5530.84</v>
      </c>
      <c r="F12" s="38">
        <v>1637258</v>
      </c>
      <c r="G12" s="43"/>
      <c r="H12" s="44"/>
      <c r="I12" s="45"/>
      <c r="J12" s="46"/>
      <c r="K12" s="40"/>
      <c r="L12" s="45"/>
      <c r="M12" s="42"/>
    </row>
    <row r="13" spans="1:13" s="4" customFormat="1" ht="41.25" customHeight="1">
      <c r="A13" s="11" t="s">
        <v>13</v>
      </c>
      <c r="B13" s="12" t="s">
        <v>14</v>
      </c>
      <c r="C13" s="11"/>
      <c r="D13" s="13"/>
      <c r="E13" s="13"/>
      <c r="F13" s="13"/>
      <c r="G13" s="40"/>
      <c r="H13" s="40"/>
      <c r="I13" s="40"/>
      <c r="J13" s="40"/>
      <c r="K13" s="40"/>
      <c r="L13" s="40"/>
      <c r="M13" s="40"/>
    </row>
    <row r="14" spans="1:13" s="4" customFormat="1" ht="110.25">
      <c r="A14" s="11" t="s">
        <v>15</v>
      </c>
      <c r="B14" s="12" t="s">
        <v>63</v>
      </c>
      <c r="C14" s="11" t="s">
        <v>16</v>
      </c>
      <c r="D14" s="17">
        <f>D10/D9*100</f>
        <v>10.808586176632469</v>
      </c>
      <c r="E14" s="17">
        <f>E10/E9*100</f>
        <v>8.248669944505009</v>
      </c>
      <c r="F14" s="17">
        <f>F10/F9*100</f>
        <v>56.372004418986045</v>
      </c>
      <c r="G14" s="40"/>
      <c r="H14" s="40"/>
      <c r="I14" s="40"/>
      <c r="J14" s="40"/>
      <c r="K14" s="47"/>
      <c r="L14" s="40"/>
      <c r="M14" s="40"/>
    </row>
    <row r="15" spans="1:6" s="4" customFormat="1" ht="58.5" customHeight="1">
      <c r="A15" s="11" t="s">
        <v>17</v>
      </c>
      <c r="B15" s="12" t="s">
        <v>62</v>
      </c>
      <c r="C15" s="11"/>
      <c r="D15" s="13"/>
      <c r="E15" s="13"/>
      <c r="F15" s="13"/>
    </row>
    <row r="16" spans="1:6" s="4" customFormat="1" ht="60.75" customHeight="1">
      <c r="A16" s="11" t="s">
        <v>18</v>
      </c>
      <c r="B16" s="12" t="s">
        <v>55</v>
      </c>
      <c r="C16" s="11" t="s">
        <v>19</v>
      </c>
      <c r="D16" s="15" t="s">
        <v>77</v>
      </c>
      <c r="E16" s="15" t="s">
        <v>77</v>
      </c>
      <c r="F16" s="15" t="s">
        <v>77</v>
      </c>
    </row>
    <row r="17" spans="1:6" s="4" customFormat="1" ht="39.75" customHeight="1">
      <c r="A17" s="11" t="s">
        <v>20</v>
      </c>
      <c r="B17" s="12" t="s">
        <v>56</v>
      </c>
      <c r="C17" s="11" t="s">
        <v>21</v>
      </c>
      <c r="D17" s="15" t="s">
        <v>77</v>
      </c>
      <c r="E17" s="15" t="s">
        <v>77</v>
      </c>
      <c r="F17" s="15" t="s">
        <v>77</v>
      </c>
    </row>
    <row r="18" spans="1:6" s="5" customFormat="1" ht="24.75" customHeight="1">
      <c r="A18" s="14" t="s">
        <v>22</v>
      </c>
      <c r="B18" s="19" t="s">
        <v>57</v>
      </c>
      <c r="C18" s="20" t="s">
        <v>19</v>
      </c>
      <c r="D18" s="36">
        <v>151.7624</v>
      </c>
      <c r="E18" s="36">
        <v>157.42</v>
      </c>
      <c r="F18" s="36">
        <v>148.803</v>
      </c>
    </row>
    <row r="19" spans="1:6" s="4" customFormat="1" ht="60" customHeight="1">
      <c r="A19" s="11" t="s">
        <v>58</v>
      </c>
      <c r="B19" s="21" t="s">
        <v>60</v>
      </c>
      <c r="C19" s="22" t="s">
        <v>59</v>
      </c>
      <c r="D19" s="23">
        <v>1054455.66</v>
      </c>
      <c r="E19" s="23">
        <v>1031590</v>
      </c>
      <c r="F19" s="37">
        <v>1017952</v>
      </c>
    </row>
    <row r="20" spans="1:6" s="4" customFormat="1" ht="76.5" customHeight="1">
      <c r="A20" s="11" t="s">
        <v>24</v>
      </c>
      <c r="B20" s="21" t="s">
        <v>61</v>
      </c>
      <c r="C20" s="22" t="s">
        <v>23</v>
      </c>
      <c r="D20" s="24">
        <v>198176.239</v>
      </c>
      <c r="E20" s="24">
        <v>203289.9</v>
      </c>
      <c r="F20" s="24">
        <v>203289.9</v>
      </c>
    </row>
    <row r="21" spans="1:6" s="4" customFormat="1" ht="93" customHeight="1">
      <c r="A21" s="11" t="s">
        <v>25</v>
      </c>
      <c r="B21" s="21" t="s">
        <v>86</v>
      </c>
      <c r="C21" s="22" t="s">
        <v>16</v>
      </c>
      <c r="D21" s="25">
        <v>10.86</v>
      </c>
      <c r="E21" s="25">
        <v>11.29</v>
      </c>
      <c r="F21" s="25">
        <v>11.25</v>
      </c>
    </row>
    <row r="22" spans="1:6" s="4" customFormat="1" ht="96.75" customHeight="1">
      <c r="A22" s="11" t="s">
        <v>26</v>
      </c>
      <c r="B22" s="21" t="s">
        <v>64</v>
      </c>
      <c r="C22" s="22"/>
      <c r="D22" s="26" t="s">
        <v>79</v>
      </c>
      <c r="E22" s="26" t="s">
        <v>80</v>
      </c>
      <c r="F22" s="26" t="s">
        <v>80</v>
      </c>
    </row>
    <row r="23" spans="1:6" s="4" customFormat="1" ht="90.75" customHeight="1">
      <c r="A23" s="11" t="s">
        <v>27</v>
      </c>
      <c r="B23" s="12" t="s">
        <v>65</v>
      </c>
      <c r="C23" s="11" t="s">
        <v>21</v>
      </c>
      <c r="D23" s="13"/>
      <c r="E23" s="13"/>
      <c r="F23" s="13"/>
    </row>
    <row r="24" spans="1:6" s="4" customFormat="1" ht="72" customHeight="1">
      <c r="A24" s="11" t="s">
        <v>28</v>
      </c>
      <c r="B24" s="12" t="s">
        <v>29</v>
      </c>
      <c r="C24" s="11"/>
      <c r="D24" s="13">
        <v>1106007.2</v>
      </c>
      <c r="E24" s="13">
        <v>1095008.1</v>
      </c>
      <c r="F24" s="13">
        <v>2961582.1</v>
      </c>
    </row>
    <row r="25" spans="1:6" s="4" customFormat="1" ht="90" customHeight="1">
      <c r="A25" s="11" t="s">
        <v>30</v>
      </c>
      <c r="B25" s="12" t="s">
        <v>67</v>
      </c>
      <c r="C25" s="11" t="s">
        <v>6</v>
      </c>
      <c r="D25" s="13">
        <v>371571.1</v>
      </c>
      <c r="E25" s="13">
        <v>359163.2</v>
      </c>
      <c r="F25" s="13">
        <v>378029</v>
      </c>
    </row>
    <row r="26" spans="1:6" s="4" customFormat="1" ht="27" customHeight="1">
      <c r="A26" s="11"/>
      <c r="B26" s="12" t="s">
        <v>66</v>
      </c>
      <c r="C26" s="11"/>
      <c r="D26" s="13"/>
      <c r="E26" s="13"/>
      <c r="F26" s="13"/>
    </row>
    <row r="27" spans="1:6" s="4" customFormat="1" ht="27" customHeight="1">
      <c r="A27" s="11"/>
      <c r="B27" s="12" t="s">
        <v>31</v>
      </c>
      <c r="C27" s="11"/>
      <c r="D27" s="13">
        <v>238661.6</v>
      </c>
      <c r="E27" s="13">
        <v>196930.3</v>
      </c>
      <c r="F27" s="13">
        <v>207274.5</v>
      </c>
    </row>
    <row r="28" spans="1:26" s="4" customFormat="1" ht="27" customHeight="1">
      <c r="A28" s="11"/>
      <c r="B28" s="12" t="s">
        <v>32</v>
      </c>
      <c r="C28" s="11"/>
      <c r="D28" s="30">
        <v>45649.9</v>
      </c>
      <c r="E28" s="13">
        <v>95091.1</v>
      </c>
      <c r="F28" s="13">
        <v>100085.9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s="4" customFormat="1" ht="27" customHeight="1">
      <c r="A29" s="11"/>
      <c r="B29" s="12" t="s">
        <v>33</v>
      </c>
      <c r="C29" s="11"/>
      <c r="D29" s="13">
        <v>69063.4</v>
      </c>
      <c r="E29" s="13">
        <v>22652.5</v>
      </c>
      <c r="F29" s="13">
        <v>23842.5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s="4" customFormat="1" ht="68.25" customHeight="1">
      <c r="A30" s="11" t="s">
        <v>34</v>
      </c>
      <c r="B30" s="12" t="s">
        <v>87</v>
      </c>
      <c r="C30" s="11" t="s">
        <v>6</v>
      </c>
      <c r="D30" s="31">
        <v>489227.45</v>
      </c>
      <c r="E30" s="13">
        <v>504913.9</v>
      </c>
      <c r="F30" s="31">
        <v>810962.4</v>
      </c>
      <c r="N30" s="33"/>
      <c r="O30" s="32"/>
      <c r="P30" s="34"/>
      <c r="Q30" s="32"/>
      <c r="R30" s="32"/>
      <c r="S30" s="32"/>
      <c r="T30" s="35"/>
      <c r="U30" s="32"/>
      <c r="V30" s="32"/>
      <c r="W30" s="32"/>
      <c r="X30" s="32"/>
      <c r="Y30" s="35"/>
      <c r="Z30" s="32"/>
    </row>
    <row r="31" spans="1:26" s="4" customFormat="1" ht="112.5" customHeight="1">
      <c r="A31" s="11" t="s">
        <v>35</v>
      </c>
      <c r="B31" s="12" t="s">
        <v>85</v>
      </c>
      <c r="C31" s="11" t="s">
        <v>6</v>
      </c>
      <c r="D31" s="31">
        <v>120251.11</v>
      </c>
      <c r="E31" s="31">
        <v>27726.41</v>
      </c>
      <c r="F31" s="31">
        <v>1393947.88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s="4" customFormat="1" ht="43.5" customHeight="1">
      <c r="A32" s="11" t="s">
        <v>36</v>
      </c>
      <c r="B32" s="12" t="s">
        <v>76</v>
      </c>
      <c r="C32" s="11" t="s">
        <v>6</v>
      </c>
      <c r="D32" s="18">
        <v>124095.61</v>
      </c>
      <c r="E32" s="13">
        <v>198416.1</v>
      </c>
      <c r="F32" s="13">
        <v>186513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6" s="4" customFormat="1" ht="198" customHeight="1">
      <c r="A33" s="11" t="s">
        <v>37</v>
      </c>
      <c r="B33" s="12" t="s">
        <v>38</v>
      </c>
      <c r="C33" s="11"/>
      <c r="D33" s="27" t="s">
        <v>82</v>
      </c>
      <c r="E33" s="27" t="s">
        <v>82</v>
      </c>
      <c r="F33" s="27" t="s">
        <v>82</v>
      </c>
    </row>
    <row r="34" spans="1:6" s="4" customFormat="1" ht="27" customHeight="1">
      <c r="A34" s="11"/>
      <c r="B34" s="16" t="s">
        <v>39</v>
      </c>
      <c r="C34" s="11"/>
      <c r="D34" s="13"/>
      <c r="E34" s="13"/>
      <c r="F34" s="13"/>
    </row>
    <row r="35" spans="1:6" s="4" customFormat="1" ht="30.75" customHeight="1">
      <c r="A35" s="11"/>
      <c r="B35" s="12" t="s">
        <v>68</v>
      </c>
      <c r="C35" s="11" t="s">
        <v>40</v>
      </c>
      <c r="D35" s="13">
        <f>6846.3+11123.4</f>
        <v>17969.7</v>
      </c>
      <c r="E35" s="13">
        <v>18404.71</v>
      </c>
      <c r="F35" s="13">
        <v>18174.73</v>
      </c>
    </row>
    <row r="36" spans="1:16" s="4" customFormat="1" ht="47.25">
      <c r="A36" s="11"/>
      <c r="B36" s="12" t="s">
        <v>69</v>
      </c>
      <c r="C36" s="11" t="s">
        <v>41</v>
      </c>
      <c r="D36" s="17">
        <f>D25/D35</f>
        <v>20.67764626009338</v>
      </c>
      <c r="E36" s="17">
        <f>E25/E35</f>
        <v>19.5147437802606</v>
      </c>
      <c r="F36" s="17">
        <f>F25/F35</f>
        <v>20.799703764512596</v>
      </c>
      <c r="O36" s="52"/>
      <c r="P36" s="52"/>
    </row>
    <row r="37" spans="1:16" s="4" customFormat="1" ht="72.75" customHeight="1">
      <c r="A37" s="11" t="s">
        <v>42</v>
      </c>
      <c r="B37" s="12" t="s">
        <v>43</v>
      </c>
      <c r="C37" s="11"/>
      <c r="D37" s="13"/>
      <c r="E37" s="13"/>
      <c r="F37" s="13"/>
      <c r="O37" s="52"/>
      <c r="P37" s="52"/>
    </row>
    <row r="38" spans="1:16" s="4" customFormat="1" ht="41.25" customHeight="1">
      <c r="A38" s="11" t="s">
        <v>44</v>
      </c>
      <c r="B38" s="12" t="s">
        <v>45</v>
      </c>
      <c r="C38" s="11" t="s">
        <v>46</v>
      </c>
      <c r="D38" s="13">
        <v>444.3</v>
      </c>
      <c r="E38" s="13">
        <v>445.2</v>
      </c>
      <c r="F38" s="13">
        <v>445.2</v>
      </c>
      <c r="O38" s="53"/>
      <c r="P38" s="52"/>
    </row>
    <row r="39" spans="1:16" s="4" customFormat="1" ht="47.25">
      <c r="A39" s="11" t="s">
        <v>47</v>
      </c>
      <c r="B39" s="12" t="s">
        <v>48</v>
      </c>
      <c r="C39" s="11" t="s">
        <v>70</v>
      </c>
      <c r="D39" s="17">
        <f>(D27/12)/D38</f>
        <v>44.76359816940506</v>
      </c>
      <c r="E39" s="17">
        <f>(E27/12)/E38</f>
        <v>36.86176624737946</v>
      </c>
      <c r="F39" s="17">
        <f>(F27/12)/F38</f>
        <v>38.798012129380055</v>
      </c>
      <c r="O39" s="54"/>
      <c r="P39" s="52"/>
    </row>
    <row r="40" spans="1:6" s="4" customFormat="1" ht="207" customHeight="1">
      <c r="A40" s="11" t="s">
        <v>49</v>
      </c>
      <c r="B40" s="12" t="s">
        <v>50</v>
      </c>
      <c r="C40" s="11"/>
      <c r="D40" s="48" t="s">
        <v>88</v>
      </c>
      <c r="E40" s="48" t="s">
        <v>88</v>
      </c>
      <c r="F40" s="15" t="s">
        <v>77</v>
      </c>
    </row>
    <row r="41" spans="1:6" s="4" customFormat="1" ht="27" customHeight="1">
      <c r="A41" s="11"/>
      <c r="B41" s="16" t="s">
        <v>39</v>
      </c>
      <c r="C41" s="11"/>
      <c r="D41" s="13"/>
      <c r="E41" s="13"/>
      <c r="F41" s="13"/>
    </row>
    <row r="42" spans="1:6" s="4" customFormat="1" ht="66" customHeight="1">
      <c r="A42" s="11"/>
      <c r="B42" s="49" t="s">
        <v>51</v>
      </c>
      <c r="C42" s="50" t="s">
        <v>6</v>
      </c>
      <c r="D42" s="51">
        <v>562563.8533392119</v>
      </c>
      <c r="E42" s="51">
        <v>562563.8533392119</v>
      </c>
      <c r="F42" s="51">
        <v>562563.8533392119</v>
      </c>
    </row>
    <row r="43" spans="1:6" s="4" customFormat="1" ht="81" customHeight="1">
      <c r="A43" s="11"/>
      <c r="B43" s="49" t="s">
        <v>52</v>
      </c>
      <c r="C43" s="50" t="s">
        <v>6</v>
      </c>
      <c r="D43" s="51">
        <v>-2049573.2731784938</v>
      </c>
      <c r="E43" s="51">
        <v>-2243912.5559892277</v>
      </c>
      <c r="F43" s="51">
        <v>-727009.3754564448</v>
      </c>
    </row>
    <row r="44" s="7" customFormat="1" ht="19.5" customHeight="1">
      <c r="A44" s="6" t="s">
        <v>71</v>
      </c>
    </row>
    <row r="45" s="7" customFormat="1" ht="15.75">
      <c r="A45" s="6" t="s">
        <v>72</v>
      </c>
    </row>
    <row r="46" s="7" customFormat="1" ht="15.75">
      <c r="A46" s="6" t="s">
        <v>73</v>
      </c>
    </row>
    <row r="47" s="7" customFormat="1" ht="15.75">
      <c r="A47" s="6" t="s">
        <v>74</v>
      </c>
    </row>
    <row r="48" spans="1:2" ht="15.75">
      <c r="A48" s="28"/>
      <c r="B48" s="29"/>
    </row>
    <row r="49" spans="1:2" ht="15.75">
      <c r="A49" s="28"/>
      <c r="B49" s="29"/>
    </row>
    <row r="50" spans="1:2" ht="15.75">
      <c r="A50" s="28"/>
      <c r="B50" s="29"/>
    </row>
    <row r="51" ht="15.75">
      <c r="B51" s="7"/>
    </row>
    <row r="53" ht="15.75">
      <c r="C53" s="1" t="s">
        <v>84</v>
      </c>
    </row>
  </sheetData>
  <sheetProtection/>
  <mergeCells count="4">
    <mergeCell ref="A4:F4"/>
    <mergeCell ref="A5:F5"/>
    <mergeCell ref="G7:J7"/>
    <mergeCell ref="K7:M7"/>
  </mergeCells>
  <dataValidations count="1">
    <dataValidation type="decimal" allowBlank="1" showInputMessage="1" showErrorMessage="1" sqref="F19">
      <formula1>0</formula1>
      <formula2>1000000000000000</formula2>
    </dataValidation>
  </dataValidations>
  <printOptions/>
  <pageMargins left="0.7874015748031497" right="0.7086614173228347" top="0.7874015748031497" bottom="0.3937007874015748" header="0.1968503937007874" footer="0.1968503937007874"/>
  <pageSetup fitToHeight="2" fitToWidth="2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Гаврилова Светлана Алексеевна</cp:lastModifiedBy>
  <cp:lastPrinted>2015-04-13T23:21:05Z</cp:lastPrinted>
  <dcterms:created xsi:type="dcterms:W3CDTF">2014-08-15T10:06:32Z</dcterms:created>
  <dcterms:modified xsi:type="dcterms:W3CDTF">2015-04-17T06:42:04Z</dcterms:modified>
  <cp:category/>
  <cp:version/>
  <cp:contentType/>
  <cp:contentStatus/>
</cp:coreProperties>
</file>