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540" windowWidth="9636" windowHeight="11340" activeTab="0"/>
  </bookViews>
  <sheets>
    <sheet name="ДРСК" sheetId="1" r:id="rId1"/>
    <sheet name="Ам.ЭС" sheetId="2" r:id="rId2"/>
    <sheet name="ПЭС" sheetId="3" r:id="rId3"/>
    <sheet name="ХЭС " sheetId="4" r:id="rId4"/>
    <sheet name="ЭС ЕАО" sheetId="5" r:id="rId5"/>
    <sheet name="ЮЯЭС" sheetId="6" r:id="rId6"/>
    <sheet name="Табл2 ДРСК " sheetId="7" r:id="rId7"/>
    <sheet name="Ам.ЭС (2)" sheetId="8" r:id="rId8"/>
    <sheet name="ПЭС (2)" sheetId="9" r:id="rId9"/>
    <sheet name="ХЭС (2)" sheetId="10" r:id="rId10"/>
    <sheet name="ЭС ЕАО (2)" sheetId="11" r:id="rId11"/>
    <sheet name="ЮЯЭС (2)" sheetId="12" r:id="rId12"/>
  </sheets>
  <definedNames>
    <definedName name="_xlnm.Print_Area" localSheetId="1">'Ам.ЭС'!$A$1:$J$29</definedName>
    <definedName name="_xlnm.Print_Area" localSheetId="0">'ДРСК'!$A$1:$J$34</definedName>
    <definedName name="_xlnm.Print_Area" localSheetId="2">'ПЭС'!$A$1:$J$34</definedName>
    <definedName name="_xlnm.Print_Area" localSheetId="8">'ПЭС (2)'!$A$1:$O$28</definedName>
    <definedName name="_xlnm.Print_Area" localSheetId="3">'ХЭС '!$A$1:$J$29</definedName>
    <definedName name="_xlnm.Print_Area" localSheetId="4">'ЭС ЕАО'!$A$1:$J$29</definedName>
    <definedName name="_xlnm.Print_Area" localSheetId="10">'ЭС ЕАО (2)'!$A$1:$O$28</definedName>
    <definedName name="_xlnm.Print_Area" localSheetId="5">'ЮЯЭС'!$A$1:$J$29</definedName>
    <definedName name="_xlnm.Print_Area" localSheetId="11">'ЮЯЭС (2)'!$A$1:$O$28</definedName>
  </definedNames>
  <calcPr fullCalcOnLoad="1"/>
</workbook>
</file>

<file path=xl/sharedStrings.xml><?xml version="1.0" encoding="utf-8"?>
<sst xmlns="http://schemas.openxmlformats.org/spreadsheetml/2006/main" count="418" uniqueCount="97">
  <si>
    <t>Январь</t>
  </si>
  <si>
    <t>Сентябрь</t>
  </si>
  <si>
    <t>Отчетный 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</si>
  <si>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</si>
  <si>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</si>
  <si>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</si>
  <si>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</si>
  <si>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</si>
  <si>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</si>
  <si>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</si>
  <si>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</si>
  <si>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</si>
  <si>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</si>
  <si>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Итого с начала года</t>
  </si>
  <si>
    <t>Итого аварий</t>
  </si>
  <si>
    <t>Количество аварий</t>
  </si>
  <si>
    <t>Котельное оборудование (код 3.3.1)</t>
  </si>
  <si>
    <t>Турбинное оборудование (код 3.3.2)</t>
  </si>
  <si>
    <t>Вспомогательное тепломеханическое оборудование (код 3.3.3)</t>
  </si>
  <si>
    <t>Здания и сооружения (код 3.3.9)</t>
  </si>
  <si>
    <t>ЛЭП 110 кВ и выше (код 3.3.10)</t>
  </si>
  <si>
    <t>Устройства релейной защиты, противоаварийной и режимной автоматики (код 3.3.15)</t>
  </si>
  <si>
    <t>Средства диспетчерского и технологического управления и системы управления энергетическим оборудованием (коды 3.3.18 и 3.3.19)</t>
  </si>
  <si>
    <t>Устройства тепловой автоматики и измерений
(код 3.3.16)</t>
  </si>
  <si>
    <t>Магистральные трубопроводы тепловых сетей
(код 3.3.17)</t>
  </si>
  <si>
    <t>Оборудование и ЛЭП 6-35 кВ
(коды 3.3.5, 3.3.11 и 3.3.13)</t>
  </si>
  <si>
    <t>Другое оборудование 110 кВ и выше
(коды 3.3.4 и 3.3.12)</t>
  </si>
  <si>
    <t>Генераторы и синхронные компенсаторы
(код 3.3.7)</t>
  </si>
  <si>
    <t>Трансформаторы (автотрансформаторы) и шунтирующие реакторы 110 кВ и выше
(код 3.3.14)</t>
  </si>
  <si>
    <t>Классификационные признаки видов оборудования</t>
  </si>
  <si>
    <t>Таблица 2. Классификация аварий по видам оборудования</t>
  </si>
  <si>
    <t>Другие виды оборудования
(коды 3.3.6, 3.3.8 и 3.3.20)</t>
  </si>
  <si>
    <t>Отчётный месяц</t>
  </si>
  <si>
    <t>Всего   аварий</t>
  </si>
  <si>
    <t>Учётные признаки аварий 1.1.-1.13.</t>
  </si>
  <si>
    <t>Учётные признаки аварий 2.1.-2.9.</t>
  </si>
  <si>
    <t>В том числе</t>
  </si>
  <si>
    <t>С повреждением оборудования</t>
  </si>
  <si>
    <t>Коды организационных причин</t>
  </si>
  <si>
    <t>3.4.1.,3.4.2., 3.4.4.,3.4.5.,        (с ошибками персонала).</t>
  </si>
  <si>
    <t>3.4.6.,3.4.7.,  (из-за недостатков эксплуатации).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</si>
  <si>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</si>
  <si>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</si>
  <si>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</si>
  <si>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</si>
  <si>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</si>
  <si>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</si>
  <si>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</si>
  <si>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</si>
  <si>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</si>
  <si>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</si>
  <si>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</si>
  <si>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</si>
  <si>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</si>
  <si>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                                                                                                                                  </t>
  </si>
  <si>
    <t xml:space="preserve">Примечание: </t>
  </si>
  <si>
    <t>Новиков Е.Л.</t>
  </si>
  <si>
    <t>33-15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</si>
  <si>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</si>
  <si>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</si>
  <si>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>Котельное оборудование               (код 3.3.1.).</t>
  </si>
  <si>
    <t>Турбинное оборудоваие                       (код 3.3.2.).</t>
  </si>
  <si>
    <t>Вспомогательное тепломеханическое оборудование  (код 3.3.3.).</t>
  </si>
  <si>
    <t>Генераторы и синхронные компесаторы (код 3.3.7.).</t>
  </si>
  <si>
    <t>Здания и сооружения                                 (код 3.3.9.).</t>
  </si>
  <si>
    <t>Лэп 110 кВ и выше                                    (код 3.3.10).</t>
  </si>
  <si>
    <t>Другое оборудование 110 кВ                   и выше  (коды 3.3.4. и 3.3.12.).</t>
  </si>
  <si>
    <t>Оборудование и ЛЭП 6-35 кВ (коды 3.3.5.,3.3.11. и 3.3.13.).</t>
  </si>
  <si>
    <t>Трансформаторы (автотрансформаторы) и шунтирующие реакторы           110 кВ и выше (код 3.3.14.).</t>
  </si>
  <si>
    <t>Устройства релейной защиты, противоаварийной              автоматики (код 3.3.15.).</t>
  </si>
  <si>
    <t>Устройства тепловой автоматики и измерений                 (код 3.3.16.).</t>
  </si>
  <si>
    <t>Магистральные            трубопроводы тепловых           сетей   (код 3.3.17.).</t>
  </si>
  <si>
    <t>Средства диспетчерского и технологического управления и Системы управления энергетическим          оборудованием (коды 3.3.18.             и 3.3.19.).</t>
  </si>
  <si>
    <t>Другие виды оборудования (коды 3.3.6., 3.3.8., и 3.3.20.).</t>
  </si>
  <si>
    <t>Итого с начала года:</t>
  </si>
  <si>
    <t>Примечание: с периода с января по сентябрь произошедшие аварии относились к разряду технологических нарушений, согласно 
РД 153-34.0-20.801-2000</t>
  </si>
  <si>
    <t xml:space="preserve">Отчет об авариях в  ОАО "ДРСК" </t>
  </si>
  <si>
    <t xml:space="preserve">                                     Руководитель организации            __________________________________________/ А.В. Михалев                                </t>
  </si>
  <si>
    <t>Лицо, ответственное за предоставление сведений _______________________________________________/ С.С. Бревников/</t>
  </si>
  <si>
    <t>Отчет об авариях в филиале ОАО "ДРСК" Амурские ЭС</t>
  </si>
  <si>
    <t xml:space="preserve">                                     Руководитель организации            __________________________________________//                                       </t>
  </si>
  <si>
    <t>Лицо, ответственное за предоставление сведений _______________________________________________/  /</t>
  </si>
  <si>
    <t>Отчет об авариях в филиале ОАО "ДРСК" Приморские ЭС</t>
  </si>
  <si>
    <t xml:space="preserve">                                     Руководитель организации            __________________________________________/                                 </t>
  </si>
  <si>
    <t>Лицо, ответственное за предоставление сведений _______________________________________________/ /</t>
  </si>
  <si>
    <t>Отчет об авариях в филиале ОАО "ДРСК" Хабаровские ЭС</t>
  </si>
  <si>
    <t xml:space="preserve">                                     Руководитель организации            __________________________________________/ /                                       </t>
  </si>
  <si>
    <t>Отчет об авариях в филиале ОАО "ДРСК" ЭС Еврейской АО</t>
  </si>
  <si>
    <t>Отчет об авариях в филиале ОАО "ДРСК" Южно-Якутские ЭС</t>
  </si>
  <si>
    <t xml:space="preserve">                                     Руководитель организации            __________________________________________/  /                                       </t>
  </si>
  <si>
    <t xml:space="preserve">                                     Руководитель организации            __________________________________________/                                </t>
  </si>
  <si>
    <t>Отчет об авариях в филиала ОАО "ДРСК" ЭС Еврейской АО</t>
  </si>
  <si>
    <t>Отчётный период январь-декабрь 2013 года</t>
  </si>
  <si>
    <t>Отчётный период январь-декабрь  2013 года</t>
  </si>
  <si>
    <t>Отчётный период январь - декабрь 2013 года</t>
  </si>
  <si>
    <t>Отчётный период январь - декабрь  2013 года</t>
  </si>
  <si>
    <t>Отчётный период январь -декабрь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</si>
</sst>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6" fillId="32" borderId="10" xfId="0" applyFont="1" applyFill="1" applyBorder="1" applyAlignment="1">
      <alignment horizontal="center" vertical="center" textRotation="90" wrapText="1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0" fontId="7" fillId="32" borderId="0" xfId="0" applyFont="1" applyFill="1" applyAlignment="1">
      <alignment horizontal="right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80" zoomScaleSheetLayoutView="80" zoomScalePageLayoutView="0" workbookViewId="0" topLeftCell="A4">
      <selection activeCell="B18" sqref="B18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50390625" style="0" customWidth="1"/>
    <col min="5" max="5" width="18.375" style="0" customWidth="1"/>
    <col min="6" max="6" width="18.50390625" style="0" customWidth="1"/>
    <col min="7" max="7" width="11.625" style="0" customWidth="1"/>
    <col min="8" max="8" width="17.625" style="0" customWidth="1"/>
    <col min="9" max="9" width="17.875" style="0" customWidth="1"/>
    <col min="10" max="10" width="17.50390625" style="0" customWidth="1"/>
  </cols>
  <sheetData>
    <row r="1" spans="1:9" ht="18">
      <c r="A1" s="59" t="s">
        <v>54</v>
      </c>
      <c r="B1" s="59"/>
      <c r="C1" s="59"/>
      <c r="D1" s="59"/>
      <c r="E1" s="59"/>
      <c r="F1" s="59"/>
      <c r="G1" s="59"/>
      <c r="H1" s="59"/>
      <c r="I1" s="9"/>
    </row>
    <row r="2" spans="1:9" ht="15">
      <c r="A2" s="10"/>
      <c r="B2" s="11"/>
      <c r="C2" s="11"/>
      <c r="D2" s="11"/>
      <c r="E2" s="11"/>
      <c r="F2" s="11"/>
      <c r="G2" s="11"/>
      <c r="H2" s="11"/>
      <c r="I2" s="11"/>
    </row>
    <row r="3" spans="1:10" ht="18">
      <c r="A3" s="58" t="s">
        <v>76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8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8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f>(('Ам.ЭС'!B13+ПЭС!B13+'ХЭС '!B13+'ЭС ЕАО'!B13+ЮЯЭС!B13))</f>
        <v>87</v>
      </c>
      <c r="C13" s="37">
        <v>1</v>
      </c>
      <c r="D13" s="37">
        <v>0</v>
      </c>
      <c r="E13" s="37">
        <v>0</v>
      </c>
      <c r="F13" s="37">
        <v>0</v>
      </c>
      <c r="G13" s="37">
        <f>(('Ам.ЭС'!G13+ПЭС!G13+'ХЭС '!G13+'ЭС ЕАО'!G13+ЮЯЭС!G13))</f>
        <v>86</v>
      </c>
      <c r="H13" s="37">
        <v>53</v>
      </c>
      <c r="I13" s="37">
        <v>0</v>
      </c>
      <c r="J13" s="38">
        <v>43</v>
      </c>
    </row>
    <row r="14" spans="1:10" ht="18" customHeight="1">
      <c r="A14" s="15" t="s">
        <v>42</v>
      </c>
      <c r="B14" s="39">
        <f>(('Ам.ЭС'!B14+ПЭС!B14+'ХЭС '!B14+'ЭС ЕАО'!B14+ЮЯЭС!B14))</f>
        <v>102</v>
      </c>
      <c r="C14" s="40">
        <v>0</v>
      </c>
      <c r="D14" s="40">
        <v>0</v>
      </c>
      <c r="E14" s="40">
        <v>0</v>
      </c>
      <c r="F14" s="40">
        <v>0</v>
      </c>
      <c r="G14" s="40">
        <f>(('Ам.ЭС'!G14+ПЭС!G14+'ХЭС '!G14+'ЭС ЕАО'!G14+ЮЯЭС!G14))</f>
        <v>102</v>
      </c>
      <c r="H14" s="40">
        <v>68</v>
      </c>
      <c r="I14" s="40">
        <v>0</v>
      </c>
      <c r="J14" s="41">
        <v>38</v>
      </c>
    </row>
    <row r="15" spans="1:10" ht="18" customHeight="1">
      <c r="A15" s="15" t="s">
        <v>43</v>
      </c>
      <c r="B15" s="39">
        <f>(('Ам.ЭС'!B15+ПЭС!B15+'ХЭС '!B15+'ЭС ЕАО'!B15+ЮЯЭС!B15))</f>
        <v>141</v>
      </c>
      <c r="C15" s="40">
        <v>0</v>
      </c>
      <c r="D15" s="40">
        <v>0</v>
      </c>
      <c r="E15" s="40">
        <v>0</v>
      </c>
      <c r="F15" s="40">
        <v>0</v>
      </c>
      <c r="G15" s="40">
        <f>(('Ам.ЭС'!G15+ПЭС!G15+'ХЭС '!G15+'ЭС ЕАО'!G15+ЮЯЭС!G15))</f>
        <v>141</v>
      </c>
      <c r="H15" s="40">
        <v>88</v>
      </c>
      <c r="I15" s="40">
        <v>0</v>
      </c>
      <c r="J15" s="41">
        <v>46</v>
      </c>
    </row>
    <row r="16" spans="1:10" ht="18" customHeight="1">
      <c r="A16" s="17" t="s">
        <v>44</v>
      </c>
      <c r="B16" s="14">
        <f>(('Ам.ЭС'!B16+ПЭС!B16+'ХЭС '!B16+'ЭС ЕАО'!B16+ЮЯЭС!B16))</f>
        <v>211</v>
      </c>
      <c r="C16" s="14">
        <v>0</v>
      </c>
      <c r="D16" s="14">
        <v>0</v>
      </c>
      <c r="E16" s="14">
        <v>0</v>
      </c>
      <c r="F16" s="14">
        <v>0</v>
      </c>
      <c r="G16" s="14">
        <f>(('Ам.ЭС'!G16+ПЭС!G16+'ХЭС '!G16+'ЭС ЕАО'!G16+ЮЯЭС!G16))</f>
        <v>211</v>
      </c>
      <c r="H16" s="14">
        <v>124</v>
      </c>
      <c r="I16" s="14">
        <v>0</v>
      </c>
      <c r="J16" s="14">
        <v>89</v>
      </c>
    </row>
    <row r="17" spans="1:10" ht="18" customHeight="1">
      <c r="A17" s="17" t="s">
        <v>45</v>
      </c>
      <c r="B17" s="14">
        <f>(('Ам.ЭС'!B17+ПЭС!B17+'ХЭС '!B17+'ЭС ЕАО'!B17+ЮЯЭС!B17))</f>
        <v>319</v>
      </c>
      <c r="C17" s="14">
        <v>0</v>
      </c>
      <c r="D17" s="14">
        <v>0</v>
      </c>
      <c r="E17" s="14">
        <v>0</v>
      </c>
      <c r="F17" s="14">
        <v>0</v>
      </c>
      <c r="G17" s="14">
        <f>(('Ам.ЭС'!G17+ПЭС!G17+'ХЭС '!G17+'ЭС ЕАО'!G17+ЮЯЭС!G17))</f>
        <v>319</v>
      </c>
      <c r="H17" s="14">
        <v>215</v>
      </c>
      <c r="I17" s="14">
        <v>0</v>
      </c>
      <c r="J17" s="14">
        <v>126</v>
      </c>
    </row>
    <row r="18" spans="1:10" ht="18" customHeight="1">
      <c r="A18" s="17" t="s">
        <v>46</v>
      </c>
      <c r="B18" s="14">
        <f>(('Ам.ЭС'!B18+ПЭС!B18+'ХЭС '!B18+'ЭС ЕАО'!B18+ЮЯЭС!B18))</f>
        <v>244</v>
      </c>
      <c r="C18" s="14">
        <v>0</v>
      </c>
      <c r="D18" s="14">
        <v>0</v>
      </c>
      <c r="E18" s="14">
        <v>0</v>
      </c>
      <c r="F18" s="14">
        <v>0</v>
      </c>
      <c r="G18" s="14">
        <f>(('Ам.ЭС'!G18+ПЭС!G18+'ХЭС '!G18+'ЭС ЕАО'!G18+ЮЯЭС!G18))</f>
        <v>244</v>
      </c>
      <c r="H18" s="14">
        <v>162</v>
      </c>
      <c r="I18" s="14">
        <v>0</v>
      </c>
      <c r="J18" s="14">
        <v>73</v>
      </c>
    </row>
    <row r="19" spans="1:10" ht="18" customHeight="1">
      <c r="A19" s="17" t="s">
        <v>47</v>
      </c>
      <c r="B19" s="14">
        <f>(('Ам.ЭС'!B19+ПЭС!B19+'ХЭС '!B19+'ЭС ЕАО'!B19+ЮЯЭС!B19))</f>
        <v>356</v>
      </c>
      <c r="C19" s="14">
        <v>1</v>
      </c>
      <c r="D19" s="14">
        <v>0</v>
      </c>
      <c r="E19" s="14">
        <v>0</v>
      </c>
      <c r="F19" s="14">
        <v>0</v>
      </c>
      <c r="G19" s="14">
        <f>(('Ам.ЭС'!G19+ПЭС!G19+'ХЭС '!G19+'ЭС ЕАО'!G19+ЮЯЭС!G19))</f>
        <v>355</v>
      </c>
      <c r="H19" s="14">
        <v>226</v>
      </c>
      <c r="I19" s="14">
        <v>1</v>
      </c>
      <c r="J19" s="14">
        <v>96</v>
      </c>
    </row>
    <row r="20" spans="1:10" s="16" customFormat="1" ht="18" customHeight="1">
      <c r="A20" s="17" t="s">
        <v>48</v>
      </c>
      <c r="B20" s="14">
        <f>(('Ам.ЭС'!B20+ПЭС!B20+'ХЭС '!B20+'ЭС ЕАО'!B20+ЮЯЭС!B20))</f>
        <v>344</v>
      </c>
      <c r="C20" s="14">
        <v>0</v>
      </c>
      <c r="D20" s="14">
        <v>0</v>
      </c>
      <c r="E20" s="14">
        <v>0</v>
      </c>
      <c r="F20" s="14">
        <v>0</v>
      </c>
      <c r="G20" s="14">
        <f>(('Ам.ЭС'!G20+ПЭС!G20+'ХЭС '!G20+'ЭС ЕАО'!G20+ЮЯЭС!G20))</f>
        <v>344</v>
      </c>
      <c r="H20" s="14">
        <v>226</v>
      </c>
      <c r="I20" s="14">
        <v>0</v>
      </c>
      <c r="J20" s="14">
        <v>104</v>
      </c>
    </row>
    <row r="21" spans="1:10" s="16" customFormat="1" ht="18" customHeight="1">
      <c r="A21" s="17" t="s">
        <v>49</v>
      </c>
      <c r="B21" s="14">
        <f>(('Ам.ЭС'!B21+ПЭС!B21+'ХЭС '!B21+'ЭС ЕАО'!B21+ЮЯЭС!B21))</f>
        <v>236</v>
      </c>
      <c r="C21" s="14">
        <v>0</v>
      </c>
      <c r="D21" s="14">
        <v>0</v>
      </c>
      <c r="E21" s="14">
        <v>0</v>
      </c>
      <c r="F21" s="14">
        <v>0</v>
      </c>
      <c r="G21" s="14">
        <f>(('Ам.ЭС'!G21+ПЭС!G21+'ХЭС '!G21+'ЭС ЕАО'!G21+ЮЯЭС!G21))</f>
        <v>236</v>
      </c>
      <c r="H21" s="14">
        <f>(('Ам.ЭС'!H21+ПЭС!H21+'ХЭС '!H21+'ЭС ЕАО'!H21+ЮЯЭС!H21))</f>
        <v>135</v>
      </c>
      <c r="I21" s="14">
        <v>0</v>
      </c>
      <c r="J21" s="14">
        <f>(('Ам.ЭС'!J21+ПЭС!J21+'ХЭС '!J21+'ЭС ЕАО'!J21+ЮЯЭС!J21))</f>
        <v>75</v>
      </c>
    </row>
    <row r="22" spans="1:10" s="18" customFormat="1" ht="18" customHeight="1">
      <c r="A22" s="17" t="s">
        <v>50</v>
      </c>
      <c r="B22" s="14">
        <f>(('Ам.ЭС'!B22+ПЭС!B22+'ХЭС '!B22+'ЭС ЕАО'!B22+ЮЯЭС!B22))</f>
        <v>194</v>
      </c>
      <c r="C22" s="14">
        <v>0</v>
      </c>
      <c r="D22" s="14">
        <v>0</v>
      </c>
      <c r="E22" s="14">
        <v>0</v>
      </c>
      <c r="F22" s="14">
        <v>0</v>
      </c>
      <c r="G22" s="14">
        <f>(('Ам.ЭС'!G22+ПЭС!G22+'ХЭС '!G22+'ЭС ЕАО'!G22+ЮЯЭС!G22))</f>
        <v>194</v>
      </c>
      <c r="H22" s="14">
        <f>(('Ам.ЭС'!H22+ПЭС!H22+'ХЭС '!H22+'ЭС ЕАО'!H22+ЮЯЭС!H22))</f>
        <v>110</v>
      </c>
      <c r="I22" s="14">
        <v>0</v>
      </c>
      <c r="J22" s="14">
        <f>(('Ам.ЭС'!J22+ПЭС!J22+'ХЭС '!J22+'ЭС ЕАО'!J22+ЮЯЭС!J22))</f>
        <v>79</v>
      </c>
    </row>
    <row r="23" spans="1:10" ht="18" customHeight="1">
      <c r="A23" s="19" t="s">
        <v>51</v>
      </c>
      <c r="B23" s="14">
        <f>(('Ам.ЭС'!B23+ПЭС!B23+'ХЭС '!B23+'ЭС ЕАО'!B23+ЮЯЭС!B23))</f>
        <v>143</v>
      </c>
      <c r="C23" s="14">
        <v>0</v>
      </c>
      <c r="D23" s="14">
        <v>0</v>
      </c>
      <c r="E23" s="14">
        <v>0</v>
      </c>
      <c r="F23" s="14">
        <v>0</v>
      </c>
      <c r="G23" s="14">
        <f>(('Ам.ЭС'!G23+ПЭС!G23+'ХЭС '!G23+'ЭС ЕАО'!G23+ЮЯЭС!G23))</f>
        <v>143</v>
      </c>
      <c r="H23" s="14">
        <f>(('Ам.ЭС'!H23+ПЭС!H23+'ХЭС '!H23+'ЭС ЕАО'!H23+ЮЯЭС!H23))</f>
        <v>81</v>
      </c>
      <c r="I23" s="14">
        <v>0</v>
      </c>
      <c r="J23" s="14">
        <f>(('Ам.ЭС'!J23+ПЭС!J23+'ХЭС '!J23+'ЭС ЕАО'!J23+ЮЯЭС!J23))</f>
        <v>46</v>
      </c>
    </row>
    <row r="24" spans="1:10" ht="15">
      <c r="A24" s="17" t="s">
        <v>52</v>
      </c>
      <c r="B24" s="14">
        <f>(('Ам.ЭС'!B24+ПЭС!B24+'ХЭС '!B24+'ЭС ЕАО'!B24+ЮЯЭС!B24))</f>
        <v>109</v>
      </c>
      <c r="C24" s="14">
        <v>0</v>
      </c>
      <c r="D24" s="14">
        <v>0</v>
      </c>
      <c r="E24" s="14">
        <v>0</v>
      </c>
      <c r="F24" s="14">
        <v>0</v>
      </c>
      <c r="G24" s="14">
        <f>(('Ам.ЭС'!G24+ПЭС!G24+'ХЭС '!G24+'ЭС ЕАО'!G24+ЮЯЭС!G24))</f>
        <v>109</v>
      </c>
      <c r="H24" s="14">
        <f>(('Ам.ЭС'!H24+ПЭС!H24+'ХЭС '!H24+'ЭС ЕАО'!H24+ЮЯЭС!H24))</f>
        <v>62</v>
      </c>
      <c r="I24" s="14">
        <v>0</v>
      </c>
      <c r="J24" s="14">
        <f>(('Ам.ЭС'!J24+ПЭС!J24+'ХЭС '!J24+'ЭС ЕАО'!J24+ЮЯЭС!J24))</f>
        <v>46</v>
      </c>
    </row>
    <row r="25" spans="1:10" ht="15">
      <c r="A25" s="20" t="s">
        <v>53</v>
      </c>
      <c r="B25" s="13">
        <f>SUM(B13:B24)</f>
        <v>2486</v>
      </c>
      <c r="C25" s="13">
        <f>SUM(C13:C24)</f>
        <v>2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2484</v>
      </c>
      <c r="H25" s="13">
        <f>H13+H14+H15+H16+H17+H18+H19+H20+H21+H22+H23+H24</f>
        <v>1550</v>
      </c>
      <c r="I25" s="13">
        <f>I13+I14+I15+I16+I17+I18+I19+I20+I21+I22+I23+I24</f>
        <v>1</v>
      </c>
      <c r="J25" s="13">
        <f>J13+J14+J15+J16+J17+J18+J19+J20+J21+J22+J23+J24</f>
        <v>861</v>
      </c>
    </row>
    <row r="26" spans="1:9" ht="1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">
      <c r="A27" s="44" t="s">
        <v>77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44" t="s">
        <v>78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  <row r="30" spans="1:8" ht="13.5" customHeight="1" hidden="1">
      <c r="A30" s="46" t="s">
        <v>55</v>
      </c>
      <c r="B30" s="46"/>
      <c r="C30" s="46"/>
      <c r="D30" s="46"/>
      <c r="E30" s="46"/>
      <c r="F30" s="46"/>
      <c r="G30" s="46"/>
      <c r="H30" s="46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50" zoomScaleSheetLayoutView="100" zoomScalePageLayoutView="0" workbookViewId="0" topLeftCell="A7">
      <selection activeCell="J18" sqref="J18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50390625" style="0" customWidth="1"/>
    <col min="5" max="5" width="8.625" style="0" customWidth="1"/>
    <col min="7" max="7" width="9.00390625" style="0" customWidth="1"/>
    <col min="8" max="9" width="8.875" style="0" customWidth="1"/>
    <col min="14" max="14" width="14.625" style="0" customWidth="1"/>
    <col min="15" max="15" width="10.50390625" style="0" customWidth="1"/>
    <col min="17" max="17" width="0.12890625" style="0" hidden="1" customWidth="1"/>
    <col min="18" max="18" width="9.125" style="0" hidden="1" customWidth="1"/>
  </cols>
  <sheetData>
    <row r="1" spans="1:10" ht="18">
      <c r="A1" s="58" t="s">
        <v>85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8">
      <c r="A4" s="56" t="s">
        <v>95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18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27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1</v>
      </c>
      <c r="H11" s="37">
        <v>2</v>
      </c>
      <c r="I11" s="37">
        <v>12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1"/>
      <c r="S11" s="32"/>
      <c r="T11" s="32"/>
      <c r="U11" s="32"/>
      <c r="V11" s="32"/>
      <c r="W11" s="32"/>
      <c r="X11" s="32"/>
      <c r="Y11" s="32"/>
      <c r="Z11" s="32"/>
      <c r="AA11" s="32"/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2</v>
      </c>
      <c r="H12" s="40">
        <v>2</v>
      </c>
      <c r="I12" s="40">
        <v>10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6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1</v>
      </c>
      <c r="H13" s="40">
        <v>4</v>
      </c>
      <c r="I13" s="40">
        <v>22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1">
        <v>0</v>
      </c>
      <c r="P13" s="31"/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4</v>
      </c>
      <c r="I14" s="40">
        <v>52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2</v>
      </c>
      <c r="H15" s="14">
        <v>1</v>
      </c>
      <c r="I15" s="14">
        <v>68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7</v>
      </c>
      <c r="H16" s="14">
        <v>3</v>
      </c>
      <c r="I16" s="14">
        <v>46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7</v>
      </c>
      <c r="H17" s="14">
        <v>4</v>
      </c>
      <c r="I17" s="14">
        <v>43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8</v>
      </c>
      <c r="H18" s="14">
        <v>2</v>
      </c>
      <c r="I18" s="14">
        <v>58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7</v>
      </c>
      <c r="H19" s="14">
        <v>0</v>
      </c>
      <c r="I19" s="14">
        <v>61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10</v>
      </c>
      <c r="H20" s="14">
        <v>0</v>
      </c>
      <c r="I20" s="14">
        <v>42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9</v>
      </c>
      <c r="H21" s="14">
        <v>1</v>
      </c>
      <c r="I21" s="14">
        <v>31</v>
      </c>
      <c r="J21" s="14">
        <v>0</v>
      </c>
      <c r="K21" s="14">
        <v>1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7</v>
      </c>
      <c r="H22" s="14">
        <v>0</v>
      </c>
      <c r="I22" s="14">
        <v>25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62</v>
      </c>
      <c r="H23" s="29">
        <f t="shared" si="0"/>
        <v>23</v>
      </c>
      <c r="I23" s="29">
        <f t="shared" si="0"/>
        <v>470</v>
      </c>
      <c r="J23" s="29">
        <f t="shared" si="0"/>
        <v>0</v>
      </c>
      <c r="K23" s="29">
        <f t="shared" si="0"/>
        <v>3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60.7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37.5" customHeight="1">
      <c r="A25" s="44" t="s">
        <v>80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1:8" ht="10.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I7:I10"/>
    <mergeCell ref="J7:J10"/>
    <mergeCell ref="D7:D10"/>
    <mergeCell ref="E7:E10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M7:M10"/>
    <mergeCell ref="O7:O10"/>
    <mergeCell ref="N7:N10"/>
    <mergeCell ref="A6:A10"/>
    <mergeCell ref="B7:B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50390625" style="0" customWidth="1"/>
    <col min="5" max="5" width="8.625" style="0" customWidth="1"/>
    <col min="7" max="7" width="9.00390625" style="0" customWidth="1"/>
    <col min="8" max="9" width="8.875" style="0" customWidth="1"/>
    <col min="14" max="14" width="14.625" style="0" customWidth="1"/>
    <col min="15" max="15" width="10.50390625" style="0" customWidth="1"/>
    <col min="17" max="17" width="0.12890625" style="0" hidden="1" customWidth="1"/>
    <col min="18" max="18" width="9.125" style="0" hidden="1" customWidth="1"/>
  </cols>
  <sheetData>
    <row r="1" spans="1:10" ht="18">
      <c r="A1" s="58" t="s">
        <v>91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8">
      <c r="A4" s="56" t="s">
        <v>96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18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4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8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11</v>
      </c>
      <c r="J13" s="40">
        <v>0</v>
      </c>
      <c r="K13" s="40">
        <v>1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0">
        <v>13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28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27</v>
      </c>
      <c r="J16" s="14">
        <v>0</v>
      </c>
      <c r="K16" s="14">
        <v>1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1</v>
      </c>
      <c r="H17" s="14">
        <v>1</v>
      </c>
      <c r="I17" s="14">
        <v>33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2</v>
      </c>
      <c r="I18" s="14">
        <v>30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3</v>
      </c>
      <c r="H19" s="14">
        <v>1</v>
      </c>
      <c r="I19" s="14">
        <v>21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1</v>
      </c>
      <c r="I20" s="14">
        <v>18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18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16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5</v>
      </c>
      <c r="H23" s="29">
        <f t="shared" si="0"/>
        <v>5</v>
      </c>
      <c r="I23" s="29">
        <f t="shared" si="0"/>
        <v>227</v>
      </c>
      <c r="J23" s="29">
        <f t="shared" si="0"/>
        <v>0</v>
      </c>
      <c r="K23" s="29">
        <f t="shared" si="0"/>
        <v>4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4" t="s">
        <v>86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81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" hidden="1">
      <c r="A31" s="23"/>
      <c r="B31" s="16"/>
    </row>
    <row r="32" ht="12.75" hidden="1"/>
    <row r="33" ht="195" customHeight="1" hidden="1"/>
  </sheetData>
  <sheetProtection/>
  <mergeCells count="23">
    <mergeCell ref="C7:C10"/>
    <mergeCell ref="N7:N10"/>
    <mergeCell ref="A6:A10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G7" sqref="G7:G10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50390625" style="0" customWidth="1"/>
    <col min="5" max="5" width="8.625" style="0" customWidth="1"/>
    <col min="7" max="7" width="9.00390625" style="0" customWidth="1"/>
    <col min="8" max="9" width="8.875" style="0" customWidth="1"/>
    <col min="14" max="14" width="14.625" style="0" customWidth="1"/>
    <col min="15" max="15" width="10.50390625" style="0" customWidth="1"/>
    <col min="17" max="17" width="0.12890625" style="0" hidden="1" customWidth="1"/>
    <col min="18" max="18" width="9.125" style="0" hidden="1" customWidth="1"/>
  </cols>
  <sheetData>
    <row r="1" spans="1:10" ht="18">
      <c r="A1" s="58" t="s">
        <v>88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8">
      <c r="A4" s="56" t="s">
        <v>94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18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2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1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0">
        <v>1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6</v>
      </c>
      <c r="H17" s="14">
        <v>1</v>
      </c>
      <c r="I17" s="14">
        <v>3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2</v>
      </c>
      <c r="H18" s="14">
        <v>2</v>
      </c>
      <c r="I18" s="14">
        <v>4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</v>
      </c>
      <c r="H19" s="14">
        <v>1</v>
      </c>
      <c r="I19" s="14">
        <v>11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3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</v>
      </c>
      <c r="J22" s="14">
        <v>0</v>
      </c>
      <c r="K22" s="14">
        <v>1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16</v>
      </c>
      <c r="H23" s="29">
        <f t="shared" si="0"/>
        <v>4</v>
      </c>
      <c r="I23" s="29">
        <f t="shared" si="0"/>
        <v>31</v>
      </c>
      <c r="J23" s="29">
        <f t="shared" si="0"/>
        <v>0</v>
      </c>
      <c r="K23" s="29">
        <f t="shared" si="0"/>
        <v>1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4" t="s">
        <v>89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B7:B10"/>
    <mergeCell ref="G7:G10"/>
    <mergeCell ref="H7:H10"/>
    <mergeCell ref="B6:O6"/>
    <mergeCell ref="A28:H28"/>
    <mergeCell ref="A25:O25"/>
    <mergeCell ref="A27:O27"/>
    <mergeCell ref="K7:K10"/>
    <mergeCell ref="L7:L10"/>
    <mergeCell ref="O7:O10"/>
    <mergeCell ref="A24:O24"/>
    <mergeCell ref="E7:E10"/>
    <mergeCell ref="I7:I10"/>
    <mergeCell ref="F7:F10"/>
    <mergeCell ref="C7:C10"/>
    <mergeCell ref="N7:N10"/>
    <mergeCell ref="A6:A10"/>
    <mergeCell ref="J7:J10"/>
    <mergeCell ref="D7:D10"/>
    <mergeCell ref="M7:M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="81" zoomScaleSheetLayoutView="81" zoomScalePageLayoutView="0" workbookViewId="0" topLeftCell="A7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50390625" style="0" customWidth="1"/>
    <col min="5" max="5" width="18.375" style="0" customWidth="1"/>
    <col min="6" max="6" width="18.50390625" style="0" customWidth="1"/>
    <col min="7" max="7" width="11.625" style="0" customWidth="1"/>
    <col min="8" max="8" width="17.625" style="0" customWidth="1"/>
    <col min="9" max="9" width="17.875" style="0" customWidth="1"/>
    <col min="10" max="10" width="17.50390625" style="0" customWidth="1"/>
  </cols>
  <sheetData>
    <row r="1" spans="1:9" ht="18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">
      <c r="A2" s="10"/>
      <c r="B2" s="11"/>
      <c r="C2" s="11"/>
      <c r="D2" s="11"/>
      <c r="E2" s="11"/>
      <c r="F2" s="11"/>
      <c r="G2" s="11"/>
      <c r="H2" s="11"/>
      <c r="I2" s="11"/>
    </row>
    <row r="3" spans="1:10" ht="18">
      <c r="A3" s="58" t="s">
        <v>79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8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8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11</v>
      </c>
      <c r="C13" s="37">
        <v>0</v>
      </c>
      <c r="D13" s="37">
        <v>0</v>
      </c>
      <c r="E13" s="37">
        <v>0</v>
      </c>
      <c r="F13" s="37">
        <v>0</v>
      </c>
      <c r="G13" s="37">
        <v>11</v>
      </c>
      <c r="H13" s="37">
        <v>6</v>
      </c>
      <c r="I13" s="37">
        <v>0</v>
      </c>
      <c r="J13" s="38">
        <v>2</v>
      </c>
    </row>
    <row r="14" spans="1:10" ht="18" customHeight="1">
      <c r="A14" s="15" t="s">
        <v>42</v>
      </c>
      <c r="B14" s="39">
        <v>9</v>
      </c>
      <c r="C14" s="40">
        <v>0</v>
      </c>
      <c r="D14" s="40">
        <v>0</v>
      </c>
      <c r="E14" s="40">
        <v>0</v>
      </c>
      <c r="F14" s="40">
        <v>0</v>
      </c>
      <c r="G14" s="40">
        <v>9</v>
      </c>
      <c r="H14" s="40">
        <v>8</v>
      </c>
      <c r="I14" s="40">
        <v>0</v>
      </c>
      <c r="J14" s="41">
        <v>1</v>
      </c>
    </row>
    <row r="15" spans="1:10" ht="18" customHeight="1">
      <c r="A15" s="15" t="s">
        <v>43</v>
      </c>
      <c r="B15" s="39">
        <v>19</v>
      </c>
      <c r="C15" s="40">
        <v>0</v>
      </c>
      <c r="D15" s="40">
        <v>0</v>
      </c>
      <c r="E15" s="40">
        <v>0</v>
      </c>
      <c r="F15" s="40">
        <v>0</v>
      </c>
      <c r="G15" s="40">
        <v>19</v>
      </c>
      <c r="H15" s="40">
        <v>11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33</v>
      </c>
      <c r="C16" s="14">
        <v>0</v>
      </c>
      <c r="D16" s="14">
        <v>0</v>
      </c>
      <c r="E16" s="14">
        <v>0</v>
      </c>
      <c r="F16" s="14">
        <v>0</v>
      </c>
      <c r="G16" s="14">
        <v>33</v>
      </c>
      <c r="H16" s="14">
        <v>18</v>
      </c>
      <c r="I16" s="14">
        <v>0</v>
      </c>
      <c r="J16" s="14">
        <v>3</v>
      </c>
    </row>
    <row r="17" spans="1:10" ht="18" customHeight="1">
      <c r="A17" s="17" t="s">
        <v>45</v>
      </c>
      <c r="B17" s="14">
        <v>80</v>
      </c>
      <c r="C17" s="14">
        <v>0</v>
      </c>
      <c r="D17" s="14">
        <v>0</v>
      </c>
      <c r="E17" s="14">
        <v>0</v>
      </c>
      <c r="F17" s="14">
        <v>0</v>
      </c>
      <c r="G17" s="14">
        <v>80</v>
      </c>
      <c r="H17" s="14">
        <v>53</v>
      </c>
      <c r="I17" s="14">
        <v>0</v>
      </c>
      <c r="J17" s="14">
        <v>7</v>
      </c>
    </row>
    <row r="18" spans="1:10" ht="18" customHeight="1">
      <c r="A18" s="17" t="s">
        <v>46</v>
      </c>
      <c r="B18" s="14">
        <v>61</v>
      </c>
      <c r="C18" s="14">
        <v>0</v>
      </c>
      <c r="D18" s="14">
        <v>0</v>
      </c>
      <c r="E18" s="14">
        <v>0</v>
      </c>
      <c r="F18" s="14">
        <v>0</v>
      </c>
      <c r="G18" s="14">
        <v>61</v>
      </c>
      <c r="H18" s="14">
        <v>39</v>
      </c>
      <c r="I18" s="14">
        <v>0</v>
      </c>
      <c r="J18" s="14">
        <v>1</v>
      </c>
    </row>
    <row r="19" spans="1:10" s="16" customFormat="1" ht="18" customHeight="1">
      <c r="A19" s="17" t="s">
        <v>47</v>
      </c>
      <c r="B19" s="14">
        <v>99</v>
      </c>
      <c r="C19" s="14">
        <v>0</v>
      </c>
      <c r="D19" s="14">
        <v>0</v>
      </c>
      <c r="E19" s="14">
        <v>0</v>
      </c>
      <c r="F19" s="14">
        <v>0</v>
      </c>
      <c r="G19" s="14">
        <v>99</v>
      </c>
      <c r="H19" s="14">
        <v>67</v>
      </c>
      <c r="I19" s="14">
        <v>0</v>
      </c>
      <c r="J19" s="14">
        <v>8</v>
      </c>
    </row>
    <row r="20" spans="1:10" s="16" customFormat="1" ht="18" customHeight="1">
      <c r="A20" s="17" t="s">
        <v>48</v>
      </c>
      <c r="B20" s="14">
        <v>86</v>
      </c>
      <c r="C20" s="14">
        <v>0</v>
      </c>
      <c r="D20" s="14">
        <v>0</v>
      </c>
      <c r="E20" s="14">
        <v>0</v>
      </c>
      <c r="F20" s="14">
        <v>0</v>
      </c>
      <c r="G20" s="14">
        <v>86</v>
      </c>
      <c r="H20" s="14">
        <v>67</v>
      </c>
      <c r="I20" s="14">
        <v>0</v>
      </c>
      <c r="J20" s="14">
        <v>2</v>
      </c>
    </row>
    <row r="21" spans="1:10" s="16" customFormat="1" ht="18" customHeight="1">
      <c r="A21" s="17" t="s">
        <v>49</v>
      </c>
      <c r="B21" s="14">
        <v>47</v>
      </c>
      <c r="C21" s="14">
        <v>0</v>
      </c>
      <c r="D21" s="14">
        <v>0</v>
      </c>
      <c r="E21" s="14">
        <v>0</v>
      </c>
      <c r="F21" s="14">
        <v>0</v>
      </c>
      <c r="G21" s="14">
        <v>47</v>
      </c>
      <c r="H21" s="14">
        <v>32</v>
      </c>
      <c r="I21" s="14">
        <v>0</v>
      </c>
      <c r="J21" s="14">
        <v>3</v>
      </c>
    </row>
    <row r="22" spans="1:10" ht="16.5" customHeight="1">
      <c r="A22" s="17" t="s">
        <v>50</v>
      </c>
      <c r="B22" s="14">
        <v>26</v>
      </c>
      <c r="C22" s="14">
        <v>0</v>
      </c>
      <c r="D22" s="14">
        <v>0</v>
      </c>
      <c r="E22" s="14">
        <v>0</v>
      </c>
      <c r="F22" s="14">
        <v>0</v>
      </c>
      <c r="G22" s="14">
        <v>26</v>
      </c>
      <c r="H22" s="14">
        <v>14</v>
      </c>
      <c r="I22" s="14">
        <v>0</v>
      </c>
      <c r="J22" s="14">
        <v>1</v>
      </c>
    </row>
    <row r="23" spans="1:10" ht="16.5" customHeight="1">
      <c r="A23" s="19" t="s">
        <v>51</v>
      </c>
      <c r="B23" s="14">
        <v>14</v>
      </c>
      <c r="C23" s="14">
        <v>0</v>
      </c>
      <c r="D23" s="14">
        <v>0</v>
      </c>
      <c r="E23" s="14">
        <v>0</v>
      </c>
      <c r="F23" s="14">
        <v>0</v>
      </c>
      <c r="G23" s="14">
        <v>14</v>
      </c>
      <c r="H23" s="14">
        <v>8</v>
      </c>
      <c r="I23" s="14">
        <v>0</v>
      </c>
      <c r="J23" s="14">
        <v>1</v>
      </c>
    </row>
    <row r="24" spans="1:10" ht="18" customHeight="1">
      <c r="A24" s="17" t="s">
        <v>52</v>
      </c>
      <c r="B24" s="14">
        <v>10</v>
      </c>
      <c r="C24" s="14">
        <v>0</v>
      </c>
      <c r="D24" s="14">
        <v>0</v>
      </c>
      <c r="E24" s="14">
        <v>0</v>
      </c>
      <c r="F24" s="14">
        <v>0</v>
      </c>
      <c r="G24" s="14">
        <v>10</v>
      </c>
      <c r="H24" s="14">
        <v>6</v>
      </c>
      <c r="I24" s="14">
        <v>0</v>
      </c>
      <c r="J24" s="14">
        <v>1</v>
      </c>
    </row>
    <row r="25" spans="1:10" ht="18" customHeight="1">
      <c r="A25" s="20" t="s">
        <v>53</v>
      </c>
      <c r="B25" s="13">
        <f>SUM(B13:B24)</f>
        <v>495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495</v>
      </c>
      <c r="H25" s="13">
        <f>H13+H14+H15+H16+H17+H18+H19+H20+H21+H22+H23+H24</f>
        <v>329</v>
      </c>
      <c r="I25" s="13">
        <f>I13+I14+I15+I16+I17+I18+I19+I20+I21+I22+I23+I24</f>
        <v>0</v>
      </c>
      <c r="J25" s="13">
        <f>J13+J14+J15+J16+J17+J18+J19+J20+J21+J22+J23+J24</f>
        <v>30</v>
      </c>
    </row>
    <row r="26" spans="1:9" ht="1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">
      <c r="A27" s="44" t="s">
        <v>80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4" t="s">
        <v>81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</sheetData>
  <sheetProtection/>
  <mergeCells count="19">
    <mergeCell ref="A1:H1"/>
    <mergeCell ref="A3:J3"/>
    <mergeCell ref="A4:J4"/>
    <mergeCell ref="A6:J6"/>
    <mergeCell ref="B8:J8"/>
    <mergeCell ref="B9:B12"/>
    <mergeCell ref="C9:F9"/>
    <mergeCell ref="G9:J9"/>
    <mergeCell ref="C10:C12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80" zoomScaleSheetLayoutView="80" zoomScalePageLayoutView="0" workbookViewId="0" topLeftCell="A1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50390625" style="0" customWidth="1"/>
    <col min="5" max="5" width="18.375" style="0" customWidth="1"/>
    <col min="6" max="6" width="18.50390625" style="0" customWidth="1"/>
    <col min="7" max="7" width="11.625" style="0" customWidth="1"/>
    <col min="8" max="8" width="17.625" style="0" customWidth="1"/>
    <col min="9" max="9" width="17.875" style="0" customWidth="1"/>
    <col min="10" max="10" width="17.50390625" style="0" customWidth="1"/>
  </cols>
  <sheetData>
    <row r="1" spans="1:9" ht="18">
      <c r="A1" s="59" t="s">
        <v>54</v>
      </c>
      <c r="B1" s="59"/>
      <c r="C1" s="59"/>
      <c r="D1" s="59"/>
      <c r="E1" s="59"/>
      <c r="F1" s="59"/>
      <c r="G1" s="59"/>
      <c r="H1" s="59"/>
      <c r="I1" s="9"/>
    </row>
    <row r="2" spans="1:9" ht="15">
      <c r="A2" s="10"/>
      <c r="B2" s="11"/>
      <c r="C2" s="11"/>
      <c r="D2" s="11"/>
      <c r="E2" s="11"/>
      <c r="F2" s="11"/>
      <c r="G2" s="11"/>
      <c r="H2" s="11"/>
      <c r="I2" s="11"/>
    </row>
    <row r="3" spans="1:10" ht="18">
      <c r="A3" s="58" t="s">
        <v>82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8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8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55</v>
      </c>
      <c r="C13" s="37">
        <v>1</v>
      </c>
      <c r="D13" s="37">
        <v>0</v>
      </c>
      <c r="E13" s="37">
        <v>0</v>
      </c>
      <c r="F13" s="37">
        <v>0</v>
      </c>
      <c r="G13" s="37">
        <v>54</v>
      </c>
      <c r="H13" s="37">
        <v>35</v>
      </c>
      <c r="I13" s="37">
        <v>0</v>
      </c>
      <c r="J13" s="38">
        <v>33</v>
      </c>
    </row>
    <row r="14" spans="1:10" ht="18" customHeight="1">
      <c r="A14" s="15" t="s">
        <v>42</v>
      </c>
      <c r="B14" s="39">
        <v>70</v>
      </c>
      <c r="C14" s="40">
        <v>0</v>
      </c>
      <c r="D14" s="40">
        <v>0</v>
      </c>
      <c r="E14" s="40">
        <v>0</v>
      </c>
      <c r="F14" s="40">
        <v>0</v>
      </c>
      <c r="G14" s="40">
        <v>70</v>
      </c>
      <c r="H14" s="40">
        <v>45</v>
      </c>
      <c r="I14" s="40">
        <v>0</v>
      </c>
      <c r="J14" s="41">
        <v>34</v>
      </c>
    </row>
    <row r="15" spans="1:10" ht="18" customHeight="1">
      <c r="A15" s="15" t="s">
        <v>43</v>
      </c>
      <c r="B15" s="39">
        <v>82</v>
      </c>
      <c r="C15" s="40">
        <v>0</v>
      </c>
      <c r="D15" s="40">
        <v>0</v>
      </c>
      <c r="E15" s="40">
        <v>0</v>
      </c>
      <c r="F15" s="40">
        <v>0</v>
      </c>
      <c r="G15" s="40">
        <v>82</v>
      </c>
      <c r="H15" s="40">
        <v>57</v>
      </c>
      <c r="I15" s="40">
        <v>0</v>
      </c>
      <c r="J15" s="41">
        <v>40</v>
      </c>
    </row>
    <row r="16" spans="1:10" ht="18" customHeight="1">
      <c r="A16" s="17" t="s">
        <v>44</v>
      </c>
      <c r="B16" s="14">
        <v>105</v>
      </c>
      <c r="C16" s="14">
        <v>0</v>
      </c>
      <c r="D16" s="14">
        <v>0</v>
      </c>
      <c r="E16" s="14">
        <v>0</v>
      </c>
      <c r="F16" s="14">
        <v>0</v>
      </c>
      <c r="G16" s="14">
        <v>105</v>
      </c>
      <c r="H16" s="14">
        <v>69</v>
      </c>
      <c r="I16" s="14">
        <v>0</v>
      </c>
      <c r="J16" s="14">
        <v>72</v>
      </c>
    </row>
    <row r="17" spans="1:10" ht="18" customHeight="1">
      <c r="A17" s="17" t="s">
        <v>45</v>
      </c>
      <c r="B17" s="14">
        <v>136</v>
      </c>
      <c r="C17" s="14">
        <v>0</v>
      </c>
      <c r="D17" s="14">
        <v>0</v>
      </c>
      <c r="E17" s="14">
        <v>0</v>
      </c>
      <c r="F17" s="14">
        <v>0</v>
      </c>
      <c r="G17" s="14">
        <v>136</v>
      </c>
      <c r="H17" s="14">
        <v>102</v>
      </c>
      <c r="I17" s="14">
        <v>0</v>
      </c>
      <c r="J17" s="14">
        <v>95</v>
      </c>
    </row>
    <row r="18" spans="1:10" ht="18" customHeight="1">
      <c r="A18" s="17" t="s">
        <v>46</v>
      </c>
      <c r="B18" s="14">
        <v>96</v>
      </c>
      <c r="C18" s="14">
        <v>0</v>
      </c>
      <c r="D18" s="14">
        <v>0</v>
      </c>
      <c r="E18" s="14">
        <v>0</v>
      </c>
      <c r="F18" s="14">
        <v>0</v>
      </c>
      <c r="G18" s="14">
        <v>96</v>
      </c>
      <c r="H18" s="14">
        <v>63</v>
      </c>
      <c r="I18" s="14">
        <v>0</v>
      </c>
      <c r="J18" s="14">
        <v>61</v>
      </c>
    </row>
    <row r="19" spans="1:10" ht="18" customHeight="1">
      <c r="A19" s="17" t="s">
        <v>47</v>
      </c>
      <c r="B19" s="14">
        <v>157</v>
      </c>
      <c r="C19" s="14">
        <v>1</v>
      </c>
      <c r="D19" s="14">
        <v>0</v>
      </c>
      <c r="E19" s="14">
        <v>0</v>
      </c>
      <c r="F19" s="14">
        <v>0</v>
      </c>
      <c r="G19" s="14">
        <v>156</v>
      </c>
      <c r="H19" s="14">
        <v>102</v>
      </c>
      <c r="I19" s="14">
        <v>0</v>
      </c>
      <c r="J19" s="14">
        <v>73</v>
      </c>
    </row>
    <row r="20" spans="1:10" s="16" customFormat="1" ht="18" customHeight="1">
      <c r="A20" s="17" t="s">
        <v>48</v>
      </c>
      <c r="B20" s="14">
        <v>150</v>
      </c>
      <c r="C20" s="14">
        <v>0</v>
      </c>
      <c r="D20" s="14">
        <v>0</v>
      </c>
      <c r="E20" s="14">
        <v>0</v>
      </c>
      <c r="F20" s="14">
        <v>0</v>
      </c>
      <c r="G20" s="14">
        <v>150</v>
      </c>
      <c r="H20" s="14">
        <v>95</v>
      </c>
      <c r="I20" s="14">
        <v>0</v>
      </c>
      <c r="J20" s="14">
        <v>85</v>
      </c>
    </row>
    <row r="21" spans="1:10" s="16" customFormat="1" ht="18" customHeight="1">
      <c r="A21" s="17" t="s">
        <v>49</v>
      </c>
      <c r="B21" s="14">
        <v>82</v>
      </c>
      <c r="C21" s="14">
        <v>0</v>
      </c>
      <c r="D21" s="14">
        <v>0</v>
      </c>
      <c r="E21" s="14">
        <v>0</v>
      </c>
      <c r="F21" s="14">
        <v>0</v>
      </c>
      <c r="G21" s="14">
        <v>82</v>
      </c>
      <c r="H21" s="14">
        <v>63</v>
      </c>
      <c r="I21" s="14">
        <v>0</v>
      </c>
      <c r="J21" s="14">
        <v>60</v>
      </c>
    </row>
    <row r="22" spans="1:10" s="18" customFormat="1" ht="18" customHeight="1">
      <c r="A22" s="17" t="s">
        <v>50</v>
      </c>
      <c r="B22" s="14">
        <v>94</v>
      </c>
      <c r="C22" s="14">
        <v>0</v>
      </c>
      <c r="D22" s="14">
        <v>0</v>
      </c>
      <c r="E22" s="14">
        <v>0</v>
      </c>
      <c r="F22" s="14">
        <v>0</v>
      </c>
      <c r="G22" s="14">
        <v>94</v>
      </c>
      <c r="H22" s="14">
        <v>63</v>
      </c>
      <c r="I22" s="14">
        <v>0</v>
      </c>
      <c r="J22" s="14">
        <v>71</v>
      </c>
    </row>
    <row r="23" spans="1:10" ht="18" customHeight="1">
      <c r="A23" s="19" t="s">
        <v>51</v>
      </c>
      <c r="B23" s="14">
        <v>68</v>
      </c>
      <c r="C23" s="14">
        <v>0</v>
      </c>
      <c r="D23" s="14">
        <v>0</v>
      </c>
      <c r="E23" s="14">
        <v>0</v>
      </c>
      <c r="F23" s="14">
        <v>0</v>
      </c>
      <c r="G23" s="14">
        <v>68</v>
      </c>
      <c r="H23" s="14">
        <v>42</v>
      </c>
      <c r="I23" s="14">
        <v>0</v>
      </c>
      <c r="J23" s="14">
        <v>36</v>
      </c>
    </row>
    <row r="24" spans="1:10" ht="15">
      <c r="A24" s="17" t="s">
        <v>52</v>
      </c>
      <c r="B24" s="14">
        <v>48</v>
      </c>
      <c r="C24" s="14">
        <v>0</v>
      </c>
      <c r="D24" s="14">
        <v>0</v>
      </c>
      <c r="E24" s="14">
        <v>0</v>
      </c>
      <c r="F24" s="14">
        <v>0</v>
      </c>
      <c r="G24" s="14">
        <v>48</v>
      </c>
      <c r="H24" s="14">
        <v>31</v>
      </c>
      <c r="I24" s="14">
        <v>0</v>
      </c>
      <c r="J24" s="14">
        <v>36</v>
      </c>
    </row>
    <row r="25" spans="1:10" ht="15">
      <c r="A25" s="20" t="s">
        <v>53</v>
      </c>
      <c r="B25" s="13">
        <f>SUM(B13:B24)</f>
        <v>1143</v>
      </c>
      <c r="C25" s="13">
        <f>SUM(C13:C24)</f>
        <v>2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1141</v>
      </c>
      <c r="H25" s="13">
        <f>H13+H14+H15+H16+H17+H18+H19+H20+H21+H22+H23+H24</f>
        <v>767</v>
      </c>
      <c r="I25" s="13">
        <f>I13+I14+I15+I16+I17+I18+I19+I20+I21+I22+I23+I24</f>
        <v>0</v>
      </c>
      <c r="J25" s="13">
        <f>J13+J14+J15+J16+J17+J18+J19+J20+J21+J22+J23+J24</f>
        <v>696</v>
      </c>
    </row>
    <row r="26" spans="1:9" ht="1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">
      <c r="A27" s="44" t="s">
        <v>83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">
      <c r="A28" s="21"/>
      <c r="B28" s="25"/>
      <c r="C28" s="25"/>
      <c r="D28" s="25"/>
      <c r="E28" s="25"/>
      <c r="F28" s="25"/>
      <c r="G28" s="25"/>
      <c r="H28" s="25"/>
    </row>
    <row r="29" spans="1:15" ht="18" customHeight="1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  <row r="30" spans="1:8" ht="13.5" customHeight="1" hidden="1">
      <c r="A30" s="46" t="s">
        <v>55</v>
      </c>
      <c r="B30" s="46"/>
      <c r="C30" s="46"/>
      <c r="D30" s="46"/>
      <c r="E30" s="46"/>
      <c r="F30" s="46"/>
      <c r="G30" s="46"/>
      <c r="H30" s="46"/>
    </row>
    <row r="31" ht="15.75" customHeight="1" hidden="1">
      <c r="A31" s="22" t="s">
        <v>56</v>
      </c>
    </row>
    <row r="32" ht="15.75" customHeight="1" hidden="1">
      <c r="A32" s="22" t="s">
        <v>57</v>
      </c>
    </row>
    <row r="33" ht="195" customHeight="1" hidden="1">
      <c r="A33" s="22" t="s">
        <v>56</v>
      </c>
    </row>
    <row r="34" ht="12.75" customHeight="1">
      <c r="A34" s="22"/>
    </row>
  </sheetData>
  <sheetProtection/>
  <mergeCells count="20">
    <mergeCell ref="A27:J27"/>
    <mergeCell ref="A29:J29"/>
    <mergeCell ref="A30:H30"/>
    <mergeCell ref="C10:C12"/>
    <mergeCell ref="D10:F10"/>
    <mergeCell ref="G10:G12"/>
    <mergeCell ref="H10:J10"/>
    <mergeCell ref="D11:D12"/>
    <mergeCell ref="E11:F11"/>
    <mergeCell ref="H11:H12"/>
    <mergeCell ref="A4:J4"/>
    <mergeCell ref="A3:J3"/>
    <mergeCell ref="I11:J11"/>
    <mergeCell ref="A1:H1"/>
    <mergeCell ref="A8:A12"/>
    <mergeCell ref="B8:J8"/>
    <mergeCell ref="B9:B12"/>
    <mergeCell ref="C9:F9"/>
    <mergeCell ref="G9:J9"/>
    <mergeCell ref="A6:J6"/>
  </mergeCells>
  <printOptions/>
  <pageMargins left="0.83" right="0.24" top="0.53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10">
      <selection activeCell="F21" sqref="F21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50390625" style="0" customWidth="1"/>
    <col min="5" max="5" width="18.375" style="0" customWidth="1"/>
    <col min="6" max="6" width="18.50390625" style="0" customWidth="1"/>
    <col min="7" max="7" width="11.625" style="0" customWidth="1"/>
    <col min="8" max="8" width="17.625" style="0" customWidth="1"/>
    <col min="9" max="9" width="17.875" style="0" customWidth="1"/>
    <col min="10" max="10" width="17.50390625" style="0" customWidth="1"/>
  </cols>
  <sheetData>
    <row r="1" spans="1:9" ht="18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">
      <c r="A2" s="10"/>
      <c r="B2" s="11"/>
      <c r="C2" s="11"/>
      <c r="D2" s="11"/>
      <c r="E2" s="11"/>
      <c r="F2" s="11"/>
      <c r="G2" s="11"/>
      <c r="H2" s="11"/>
      <c r="I2" s="11"/>
    </row>
    <row r="3" spans="1:10" ht="18">
      <c r="A3" s="58" t="s">
        <v>85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8">
      <c r="A6" s="56" t="s">
        <v>93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8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15</v>
      </c>
      <c r="C13" s="37">
        <v>0</v>
      </c>
      <c r="D13" s="37">
        <v>0</v>
      </c>
      <c r="E13" s="37">
        <v>0</v>
      </c>
      <c r="F13" s="37">
        <v>0</v>
      </c>
      <c r="G13" s="37">
        <v>15</v>
      </c>
      <c r="H13" s="37">
        <v>10</v>
      </c>
      <c r="I13" s="37">
        <v>0</v>
      </c>
      <c r="J13" s="38">
        <v>7</v>
      </c>
    </row>
    <row r="14" spans="1:10" ht="18" customHeight="1">
      <c r="A14" s="15" t="s">
        <v>42</v>
      </c>
      <c r="B14" s="39">
        <v>14</v>
      </c>
      <c r="C14" s="40">
        <v>0</v>
      </c>
      <c r="D14" s="40">
        <v>0</v>
      </c>
      <c r="E14" s="40">
        <v>0</v>
      </c>
      <c r="F14" s="40">
        <v>0</v>
      </c>
      <c r="G14" s="40">
        <v>14</v>
      </c>
      <c r="H14" s="40">
        <v>8</v>
      </c>
      <c r="I14" s="40">
        <v>0</v>
      </c>
      <c r="J14" s="41">
        <v>3</v>
      </c>
    </row>
    <row r="15" spans="1:10" ht="18" customHeight="1">
      <c r="A15" s="15" t="s">
        <v>43</v>
      </c>
      <c r="B15" s="39">
        <v>28</v>
      </c>
      <c r="C15" s="40">
        <v>0</v>
      </c>
      <c r="D15" s="40">
        <v>0</v>
      </c>
      <c r="E15" s="40">
        <v>0</v>
      </c>
      <c r="F15" s="40">
        <v>0</v>
      </c>
      <c r="G15" s="40">
        <v>28</v>
      </c>
      <c r="H15" s="40">
        <v>16</v>
      </c>
      <c r="I15" s="40">
        <v>0</v>
      </c>
      <c r="J15" s="41">
        <v>5</v>
      </c>
    </row>
    <row r="16" spans="1:10" ht="18" customHeight="1">
      <c r="A16" s="17" t="s">
        <v>44</v>
      </c>
      <c r="B16" s="14">
        <v>57</v>
      </c>
      <c r="C16" s="14">
        <v>0</v>
      </c>
      <c r="D16" s="14">
        <v>0</v>
      </c>
      <c r="E16" s="14">
        <v>0</v>
      </c>
      <c r="F16" s="14">
        <v>0</v>
      </c>
      <c r="G16" s="14">
        <v>57</v>
      </c>
      <c r="H16" s="14">
        <v>26</v>
      </c>
      <c r="I16" s="14">
        <v>0</v>
      </c>
      <c r="J16" s="14">
        <v>14</v>
      </c>
    </row>
    <row r="17" spans="1:10" ht="18" customHeight="1">
      <c r="A17" s="17" t="s">
        <v>45</v>
      </c>
      <c r="B17" s="14">
        <v>70</v>
      </c>
      <c r="C17" s="14">
        <v>0</v>
      </c>
      <c r="D17" s="14">
        <v>0</v>
      </c>
      <c r="E17" s="14">
        <v>0</v>
      </c>
      <c r="F17" s="14">
        <v>0</v>
      </c>
      <c r="G17" s="14">
        <v>70</v>
      </c>
      <c r="H17" s="14">
        <v>37</v>
      </c>
      <c r="I17" s="14">
        <v>0</v>
      </c>
      <c r="J17" s="14">
        <v>20</v>
      </c>
    </row>
    <row r="18" spans="1:10" ht="18" customHeight="1">
      <c r="A18" s="17" t="s">
        <v>46</v>
      </c>
      <c r="B18" s="14">
        <v>57</v>
      </c>
      <c r="C18" s="14">
        <v>0</v>
      </c>
      <c r="D18" s="14">
        <v>0</v>
      </c>
      <c r="E18" s="14">
        <v>0</v>
      </c>
      <c r="F18" s="14">
        <v>0</v>
      </c>
      <c r="G18" s="14">
        <v>57</v>
      </c>
      <c r="H18" s="14">
        <v>14</v>
      </c>
      <c r="I18" s="14">
        <v>0</v>
      </c>
      <c r="J18" s="14">
        <v>4</v>
      </c>
    </row>
    <row r="19" spans="1:10" s="16" customFormat="1" ht="18" customHeight="1">
      <c r="A19" s="17" t="s">
        <v>47</v>
      </c>
      <c r="B19" s="14">
        <v>54</v>
      </c>
      <c r="C19" s="14">
        <v>0</v>
      </c>
      <c r="D19" s="14">
        <v>0</v>
      </c>
      <c r="E19" s="14">
        <v>0</v>
      </c>
      <c r="F19" s="14">
        <v>0</v>
      </c>
      <c r="G19" s="14">
        <v>54</v>
      </c>
      <c r="H19" s="14">
        <v>28</v>
      </c>
      <c r="I19" s="14">
        <v>1</v>
      </c>
      <c r="J19" s="14">
        <v>7</v>
      </c>
    </row>
    <row r="20" spans="1:10" s="16" customFormat="1" ht="18" customHeight="1">
      <c r="A20" s="17" t="s">
        <v>48</v>
      </c>
      <c r="B20" s="14">
        <v>68</v>
      </c>
      <c r="C20" s="14">
        <v>0</v>
      </c>
      <c r="D20" s="14">
        <v>0</v>
      </c>
      <c r="E20" s="14">
        <v>0</v>
      </c>
      <c r="F20" s="14">
        <v>0</v>
      </c>
      <c r="G20" s="14">
        <v>68</v>
      </c>
      <c r="H20" s="14">
        <v>27</v>
      </c>
      <c r="I20" s="14">
        <v>0</v>
      </c>
      <c r="J20" s="14">
        <v>15</v>
      </c>
    </row>
    <row r="21" spans="1:10" s="16" customFormat="1" ht="18" customHeight="1">
      <c r="A21" s="17" t="s">
        <v>49</v>
      </c>
      <c r="B21" s="14">
        <v>66</v>
      </c>
      <c r="C21" s="14">
        <v>0</v>
      </c>
      <c r="D21" s="14">
        <v>0</v>
      </c>
      <c r="E21" s="14">
        <v>0</v>
      </c>
      <c r="F21" s="14">
        <v>0</v>
      </c>
      <c r="G21" s="14">
        <v>66</v>
      </c>
      <c r="H21" s="14">
        <v>14</v>
      </c>
      <c r="I21" s="14">
        <v>0</v>
      </c>
      <c r="J21" s="14">
        <v>7</v>
      </c>
    </row>
    <row r="22" spans="1:10" ht="16.5" customHeight="1">
      <c r="A22" s="17" t="s">
        <v>50</v>
      </c>
      <c r="B22" s="14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52</v>
      </c>
      <c r="H22" s="14">
        <v>16</v>
      </c>
      <c r="I22" s="14">
        <v>0</v>
      </c>
      <c r="J22" s="14">
        <v>6</v>
      </c>
    </row>
    <row r="23" spans="1:10" ht="16.5" customHeight="1">
      <c r="A23" s="19" t="s">
        <v>51</v>
      </c>
      <c r="B23" s="14">
        <v>42</v>
      </c>
      <c r="C23" s="14">
        <v>0</v>
      </c>
      <c r="D23" s="14">
        <v>0</v>
      </c>
      <c r="E23" s="14">
        <v>0</v>
      </c>
      <c r="F23" s="14">
        <v>0</v>
      </c>
      <c r="G23" s="14">
        <v>42</v>
      </c>
      <c r="H23" s="14">
        <v>16</v>
      </c>
      <c r="I23" s="14">
        <v>0</v>
      </c>
      <c r="J23" s="14">
        <v>9</v>
      </c>
    </row>
    <row r="24" spans="1:10" ht="18" customHeight="1">
      <c r="A24" s="17" t="s">
        <v>52</v>
      </c>
      <c r="B24" s="14">
        <v>32</v>
      </c>
      <c r="C24" s="14">
        <v>0</v>
      </c>
      <c r="D24" s="14">
        <v>0</v>
      </c>
      <c r="E24" s="14">
        <v>0</v>
      </c>
      <c r="F24" s="14">
        <v>0</v>
      </c>
      <c r="G24" s="14">
        <v>32</v>
      </c>
      <c r="H24" s="14">
        <v>15</v>
      </c>
      <c r="I24" s="14">
        <v>0</v>
      </c>
      <c r="J24" s="14">
        <v>8</v>
      </c>
    </row>
    <row r="25" spans="1:10" ht="18" customHeight="1">
      <c r="A25" s="20" t="s">
        <v>53</v>
      </c>
      <c r="B25" s="13">
        <f>SUM(B13:B24)</f>
        <v>555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555</v>
      </c>
      <c r="H25" s="13">
        <f>H13+H14+H15+H16+H17+H18+H19+H20+H21+H22+H23+H24</f>
        <v>227</v>
      </c>
      <c r="I25" s="13">
        <f>I13+I14+I15+I16+I17+I18+I19+I20+I21+I22+I23+I24</f>
        <v>1</v>
      </c>
      <c r="J25" s="13">
        <f>J13+J14+J15+J16+J17+J18+J19+J20+J21+J22+J23+J24</f>
        <v>105</v>
      </c>
    </row>
    <row r="26" spans="1:9" ht="1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">
      <c r="A27" s="44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</sheetData>
  <sheetProtection/>
  <mergeCells count="19">
    <mergeCell ref="A1:H1"/>
    <mergeCell ref="A3:J3"/>
    <mergeCell ref="A4:J4"/>
    <mergeCell ref="A6:J6"/>
    <mergeCell ref="B8:J8"/>
    <mergeCell ref="B9:B12"/>
    <mergeCell ref="C9:F9"/>
    <mergeCell ref="G9:J9"/>
    <mergeCell ref="C10:C12"/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SheetLayoutView="100" zoomScalePageLayoutView="0" workbookViewId="0" topLeftCell="A10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50390625" style="0" customWidth="1"/>
    <col min="5" max="5" width="18.375" style="0" customWidth="1"/>
    <col min="6" max="6" width="18.50390625" style="0" customWidth="1"/>
    <col min="7" max="7" width="11.625" style="0" customWidth="1"/>
    <col min="8" max="8" width="17.625" style="0" customWidth="1"/>
    <col min="9" max="9" width="17.875" style="0" customWidth="1"/>
    <col min="10" max="10" width="17.50390625" style="0" customWidth="1"/>
  </cols>
  <sheetData>
    <row r="1" spans="1:9" ht="18">
      <c r="A1" s="59" t="s">
        <v>59</v>
      </c>
      <c r="B1" s="59"/>
      <c r="C1" s="59"/>
      <c r="D1" s="59"/>
      <c r="E1" s="59"/>
      <c r="F1" s="59"/>
      <c r="G1" s="59"/>
      <c r="H1" s="59"/>
      <c r="I1" s="9"/>
    </row>
    <row r="2" spans="1:9" ht="15">
      <c r="A2" s="10"/>
      <c r="B2" s="11"/>
      <c r="C2" s="11"/>
      <c r="D2" s="11"/>
      <c r="E2" s="11"/>
      <c r="F2" s="11"/>
      <c r="G2" s="11"/>
      <c r="H2" s="11"/>
      <c r="I2" s="11"/>
    </row>
    <row r="3" spans="1:10" ht="18">
      <c r="A3" s="58" t="s">
        <v>87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8">
      <c r="A6" s="56" t="s">
        <v>92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8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4</v>
      </c>
      <c r="C13" s="37">
        <v>0</v>
      </c>
      <c r="D13" s="37">
        <v>0</v>
      </c>
      <c r="E13" s="37">
        <v>0</v>
      </c>
      <c r="F13" s="37">
        <v>0</v>
      </c>
      <c r="G13" s="37">
        <v>4</v>
      </c>
      <c r="H13" s="37">
        <v>2</v>
      </c>
      <c r="I13" s="37">
        <v>0</v>
      </c>
      <c r="J13" s="38">
        <v>1</v>
      </c>
    </row>
    <row r="14" spans="1:10" ht="18" customHeight="1">
      <c r="A14" s="15" t="s">
        <v>42</v>
      </c>
      <c r="B14" s="39">
        <v>8</v>
      </c>
      <c r="C14" s="40">
        <v>0</v>
      </c>
      <c r="D14" s="40">
        <v>0</v>
      </c>
      <c r="E14" s="40">
        <v>0</v>
      </c>
      <c r="F14" s="40">
        <v>0</v>
      </c>
      <c r="G14" s="40">
        <v>8</v>
      </c>
      <c r="H14" s="40">
        <v>7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12</v>
      </c>
      <c r="C15" s="40">
        <v>0</v>
      </c>
      <c r="D15" s="40">
        <v>0</v>
      </c>
      <c r="E15" s="40">
        <v>0</v>
      </c>
      <c r="F15" s="40">
        <v>0</v>
      </c>
      <c r="G15" s="40">
        <v>12</v>
      </c>
      <c r="H15" s="40">
        <v>11</v>
      </c>
      <c r="I15" s="40">
        <v>0</v>
      </c>
      <c r="J15" s="41">
        <v>1</v>
      </c>
    </row>
    <row r="16" spans="1:10" ht="18" customHeight="1">
      <c r="A16" s="17" t="s">
        <v>44</v>
      </c>
      <c r="B16" s="14">
        <v>14</v>
      </c>
      <c r="C16" s="14">
        <v>0</v>
      </c>
      <c r="D16" s="14">
        <v>0</v>
      </c>
      <c r="E16" s="14">
        <v>0</v>
      </c>
      <c r="F16" s="14">
        <v>0</v>
      </c>
      <c r="G16" s="14">
        <v>14</v>
      </c>
      <c r="H16" s="14">
        <v>11</v>
      </c>
      <c r="I16" s="14">
        <v>0</v>
      </c>
      <c r="J16" s="14">
        <v>0</v>
      </c>
    </row>
    <row r="17" spans="1:10" ht="18" customHeight="1">
      <c r="A17" s="17" t="s">
        <v>45</v>
      </c>
      <c r="B17" s="14">
        <v>29</v>
      </c>
      <c r="C17" s="14">
        <v>0</v>
      </c>
      <c r="D17" s="14">
        <v>0</v>
      </c>
      <c r="E17" s="14">
        <v>0</v>
      </c>
      <c r="F17" s="14">
        <v>0</v>
      </c>
      <c r="G17" s="14">
        <v>29</v>
      </c>
      <c r="H17" s="14">
        <v>20</v>
      </c>
      <c r="I17" s="14">
        <v>0</v>
      </c>
      <c r="J17" s="14">
        <v>0</v>
      </c>
    </row>
    <row r="18" spans="1:10" ht="18" customHeight="1">
      <c r="A18" s="17" t="s">
        <v>46</v>
      </c>
      <c r="B18" s="14">
        <v>28</v>
      </c>
      <c r="C18" s="14">
        <v>0</v>
      </c>
      <c r="D18" s="14">
        <v>0</v>
      </c>
      <c r="E18" s="14">
        <v>0</v>
      </c>
      <c r="F18" s="14">
        <v>0</v>
      </c>
      <c r="G18" s="14">
        <v>28</v>
      </c>
      <c r="H18" s="14">
        <v>24</v>
      </c>
      <c r="I18" s="14">
        <v>0</v>
      </c>
      <c r="J18" s="14">
        <v>1</v>
      </c>
    </row>
    <row r="19" spans="1:10" ht="18" customHeight="1">
      <c r="A19" s="17" t="s">
        <v>47</v>
      </c>
      <c r="B19" s="14">
        <v>36</v>
      </c>
      <c r="C19" s="14">
        <v>0</v>
      </c>
      <c r="D19" s="14">
        <v>0</v>
      </c>
      <c r="E19" s="14">
        <v>0</v>
      </c>
      <c r="F19" s="14">
        <v>0</v>
      </c>
      <c r="G19" s="14">
        <v>36</v>
      </c>
      <c r="H19" s="14">
        <v>29</v>
      </c>
      <c r="I19" s="14">
        <v>0</v>
      </c>
      <c r="J19" s="14">
        <v>1</v>
      </c>
    </row>
    <row r="20" spans="1:10" ht="18" customHeight="1">
      <c r="A20" s="17" t="s">
        <v>48</v>
      </c>
      <c r="B20" s="14">
        <v>32</v>
      </c>
      <c r="C20" s="14">
        <v>0</v>
      </c>
      <c r="D20" s="14">
        <v>0</v>
      </c>
      <c r="E20" s="14">
        <v>0</v>
      </c>
      <c r="F20" s="14">
        <v>0</v>
      </c>
      <c r="G20" s="14">
        <v>32</v>
      </c>
      <c r="H20" s="14">
        <v>27</v>
      </c>
      <c r="I20" s="14">
        <v>0</v>
      </c>
      <c r="J20" s="14">
        <v>0</v>
      </c>
    </row>
    <row r="21" spans="1:10" s="16" customFormat="1" ht="18" customHeight="1">
      <c r="A21" s="17" t="s">
        <v>49</v>
      </c>
      <c r="B21" s="14">
        <v>25</v>
      </c>
      <c r="C21" s="14">
        <v>0</v>
      </c>
      <c r="D21" s="14">
        <v>0</v>
      </c>
      <c r="E21" s="14">
        <v>0</v>
      </c>
      <c r="F21" s="14">
        <v>0</v>
      </c>
      <c r="G21" s="14">
        <v>25</v>
      </c>
      <c r="H21" s="14">
        <v>18</v>
      </c>
      <c r="I21" s="14">
        <v>0</v>
      </c>
      <c r="J21" s="14">
        <v>2</v>
      </c>
    </row>
    <row r="22" spans="1:10" s="16" customFormat="1" ht="18" customHeight="1">
      <c r="A22" s="17" t="s">
        <v>50</v>
      </c>
      <c r="B22" s="14">
        <v>19</v>
      </c>
      <c r="C22" s="14">
        <v>0</v>
      </c>
      <c r="D22" s="14">
        <v>0</v>
      </c>
      <c r="E22" s="14">
        <v>0</v>
      </c>
      <c r="F22" s="14">
        <v>0</v>
      </c>
      <c r="G22" s="14">
        <v>19</v>
      </c>
      <c r="H22" s="14">
        <v>15</v>
      </c>
      <c r="I22" s="14">
        <v>0</v>
      </c>
      <c r="J22" s="14">
        <v>0</v>
      </c>
    </row>
    <row r="23" spans="1:10" s="18" customFormat="1" ht="18" customHeight="1">
      <c r="A23" s="19" t="s">
        <v>51</v>
      </c>
      <c r="B23" s="14">
        <v>18</v>
      </c>
      <c r="C23" s="14">
        <v>0</v>
      </c>
      <c r="D23" s="14">
        <v>0</v>
      </c>
      <c r="E23" s="14">
        <v>0</v>
      </c>
      <c r="F23" s="14">
        <v>0</v>
      </c>
      <c r="G23" s="14">
        <v>18</v>
      </c>
      <c r="H23" s="14">
        <v>15</v>
      </c>
      <c r="I23" s="14">
        <v>0</v>
      </c>
      <c r="J23" s="14">
        <v>0</v>
      </c>
    </row>
    <row r="24" spans="1:10" ht="18" customHeight="1">
      <c r="A24" s="17" t="s">
        <v>52</v>
      </c>
      <c r="B24" s="14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16</v>
      </c>
      <c r="H24" s="14">
        <v>10</v>
      </c>
      <c r="I24" s="14">
        <v>0</v>
      </c>
      <c r="J24" s="14">
        <v>0</v>
      </c>
    </row>
    <row r="25" spans="1:10" ht="15">
      <c r="A25" s="20" t="s">
        <v>53</v>
      </c>
      <c r="B25" s="13">
        <f>SUM(B13:B24)</f>
        <v>241</v>
      </c>
      <c r="C25" s="14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241</v>
      </c>
      <c r="H25" s="13">
        <f>H13+H14+H15+H16+H17+H18+H19+H20+H21+H22+H23+H24</f>
        <v>189</v>
      </c>
      <c r="I25" s="13">
        <f>I13+I14+I15+I16+I17+I18+I19+I20+I21+I22+I23+I24</f>
        <v>0</v>
      </c>
      <c r="J25" s="13">
        <f>J13+J14+J15+J16+J17+J18+J19+J20+J21+J22+J23+J24</f>
        <v>6</v>
      </c>
    </row>
    <row r="26" spans="1:9" ht="1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">
      <c r="A27" s="44" t="s">
        <v>86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">
      <c r="A28" s="21"/>
      <c r="B28" s="25"/>
      <c r="C28" s="25"/>
      <c r="D28" s="25"/>
      <c r="E28" s="25"/>
      <c r="F28" s="25"/>
      <c r="G28" s="25"/>
      <c r="H28" s="25"/>
    </row>
    <row r="29" spans="1:15" ht="15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  <row r="30" ht="13.5" hidden="1">
      <c r="A30" s="22"/>
    </row>
    <row r="31" spans="1:2" ht="15" hidden="1">
      <c r="A31" s="23"/>
      <c r="B31" s="16"/>
    </row>
    <row r="32" spans="1:2" ht="15" hidden="1">
      <c r="A32" s="23"/>
      <c r="B32" s="16"/>
    </row>
    <row r="33" ht="195" customHeight="1" hidden="1"/>
  </sheetData>
  <sheetProtection/>
  <mergeCells count="19">
    <mergeCell ref="A27:J27"/>
    <mergeCell ref="A29:J29"/>
    <mergeCell ref="A1:H1"/>
    <mergeCell ref="A8:A12"/>
    <mergeCell ref="B8:J8"/>
    <mergeCell ref="D11:D12"/>
    <mergeCell ref="E11:F11"/>
    <mergeCell ref="H11:H12"/>
    <mergeCell ref="I11:J11"/>
    <mergeCell ref="G10:G12"/>
    <mergeCell ref="H10:J10"/>
    <mergeCell ref="A3:J3"/>
    <mergeCell ref="A4:J4"/>
    <mergeCell ref="A6:J6"/>
    <mergeCell ref="B9:B12"/>
    <mergeCell ref="C9:F9"/>
    <mergeCell ref="G9:J9"/>
    <mergeCell ref="C10:C12"/>
    <mergeCell ref="D10:F10"/>
  </mergeCells>
  <printOptions/>
  <pageMargins left="0.83" right="0.24" top="0.53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SheetLayoutView="100" zoomScalePageLayoutView="0" workbookViewId="0" topLeftCell="A7">
      <selection activeCell="A6" sqref="A6:J6"/>
    </sheetView>
  </sheetViews>
  <sheetFormatPr defaultColWidth="9.00390625" defaultRowHeight="12.75"/>
  <cols>
    <col min="1" max="1" width="16.00390625" style="0" customWidth="1"/>
    <col min="2" max="2" width="13.875" style="0" customWidth="1"/>
    <col min="3" max="3" width="12.125" style="0" customWidth="1"/>
    <col min="4" max="4" width="16.50390625" style="0" customWidth="1"/>
    <col min="5" max="5" width="18.375" style="0" customWidth="1"/>
    <col min="6" max="6" width="18.50390625" style="0" customWidth="1"/>
    <col min="7" max="7" width="11.625" style="0" customWidth="1"/>
    <col min="8" max="8" width="17.625" style="0" customWidth="1"/>
    <col min="9" max="9" width="17.875" style="0" customWidth="1"/>
    <col min="10" max="10" width="17.50390625" style="0" customWidth="1"/>
  </cols>
  <sheetData>
    <row r="1" spans="1:9" ht="18">
      <c r="A1" s="59" t="s">
        <v>58</v>
      </c>
      <c r="B1" s="59"/>
      <c r="C1" s="59"/>
      <c r="D1" s="59"/>
      <c r="E1" s="59"/>
      <c r="F1" s="59"/>
      <c r="G1" s="59"/>
      <c r="H1" s="59"/>
      <c r="I1" s="9"/>
    </row>
    <row r="2" spans="1:9" ht="15">
      <c r="A2" s="10"/>
      <c r="B2" s="11"/>
      <c r="C2" s="11"/>
      <c r="D2" s="11"/>
      <c r="E2" s="11"/>
      <c r="F2" s="11"/>
      <c r="G2" s="11"/>
      <c r="H2" s="11"/>
      <c r="I2" s="11"/>
    </row>
    <row r="3" spans="1:10" ht="18">
      <c r="A3" s="58" t="s">
        <v>88</v>
      </c>
      <c r="B3" s="58"/>
      <c r="C3" s="58"/>
      <c r="D3" s="58"/>
      <c r="E3" s="58"/>
      <c r="F3" s="58"/>
      <c r="G3" s="58"/>
      <c r="H3" s="58"/>
      <c r="I3" s="57"/>
      <c r="J3" s="57"/>
    </row>
    <row r="4" spans="1:10" ht="18.75" customHeight="1">
      <c r="A4" s="56"/>
      <c r="B4" s="56"/>
      <c r="C4" s="56"/>
      <c r="D4" s="56"/>
      <c r="E4" s="56"/>
      <c r="F4" s="56"/>
      <c r="G4" s="56"/>
      <c r="H4" s="56"/>
      <c r="I4" s="57"/>
      <c r="J4" s="57"/>
    </row>
    <row r="5" spans="1:9" ht="19.5" customHeight="1">
      <c r="A5" s="12"/>
      <c r="B5" s="12"/>
      <c r="C5" s="12"/>
      <c r="D5" s="12"/>
      <c r="E5" s="12"/>
      <c r="F5" s="12"/>
      <c r="G5" s="12"/>
      <c r="H5" s="12"/>
      <c r="I5" s="9"/>
    </row>
    <row r="6" spans="1:10" ht="18">
      <c r="A6" s="56" t="s">
        <v>93</v>
      </c>
      <c r="B6" s="57"/>
      <c r="C6" s="57"/>
      <c r="D6" s="57"/>
      <c r="E6" s="57"/>
      <c r="F6" s="57"/>
      <c r="G6" s="57"/>
      <c r="H6" s="57"/>
      <c r="I6" s="57"/>
      <c r="J6" s="57"/>
    </row>
    <row r="7" spans="1:9" ht="18">
      <c r="A7" s="12"/>
      <c r="B7" s="12"/>
      <c r="C7" s="12"/>
      <c r="D7" s="12"/>
      <c r="E7" s="12"/>
      <c r="F7" s="12"/>
      <c r="G7" s="12"/>
      <c r="H7" s="12"/>
      <c r="I7" s="9"/>
    </row>
    <row r="8" spans="1:10" ht="19.5" customHeight="1">
      <c r="A8" s="60" t="s">
        <v>32</v>
      </c>
      <c r="B8" s="61" t="s">
        <v>15</v>
      </c>
      <c r="C8" s="62"/>
      <c r="D8" s="62"/>
      <c r="E8" s="62"/>
      <c r="F8" s="62"/>
      <c r="G8" s="62"/>
      <c r="H8" s="62"/>
      <c r="I8" s="62"/>
      <c r="J8" s="55"/>
    </row>
    <row r="9" spans="1:10" ht="21.75" customHeight="1">
      <c r="A9" s="48"/>
      <c r="B9" s="47" t="s">
        <v>33</v>
      </c>
      <c r="C9" s="61" t="s">
        <v>34</v>
      </c>
      <c r="D9" s="63"/>
      <c r="E9" s="63"/>
      <c r="F9" s="64"/>
      <c r="G9" s="61" t="s">
        <v>35</v>
      </c>
      <c r="H9" s="63"/>
      <c r="I9" s="63"/>
      <c r="J9" s="64"/>
    </row>
    <row r="10" spans="1:10" ht="21.75" customHeight="1">
      <c r="A10" s="48"/>
      <c r="B10" s="48"/>
      <c r="C10" s="47" t="s">
        <v>14</v>
      </c>
      <c r="D10" s="50" t="s">
        <v>36</v>
      </c>
      <c r="E10" s="51"/>
      <c r="F10" s="52"/>
      <c r="G10" s="47" t="s">
        <v>14</v>
      </c>
      <c r="H10" s="50" t="s">
        <v>36</v>
      </c>
      <c r="I10" s="51"/>
      <c r="J10" s="52"/>
    </row>
    <row r="11" spans="1:10" ht="21" customHeight="1">
      <c r="A11" s="48"/>
      <c r="B11" s="48"/>
      <c r="C11" s="48"/>
      <c r="D11" s="47" t="s">
        <v>37</v>
      </c>
      <c r="E11" s="54" t="s">
        <v>38</v>
      </c>
      <c r="F11" s="55"/>
      <c r="G11" s="48"/>
      <c r="H11" s="47" t="s">
        <v>37</v>
      </c>
      <c r="I11" s="54" t="s">
        <v>38</v>
      </c>
      <c r="J11" s="55"/>
    </row>
    <row r="12" spans="1:10" ht="66.75" customHeight="1" thickBot="1">
      <c r="A12" s="49"/>
      <c r="B12" s="49"/>
      <c r="C12" s="49"/>
      <c r="D12" s="53"/>
      <c r="E12" s="8" t="s">
        <v>39</v>
      </c>
      <c r="F12" s="8" t="s">
        <v>40</v>
      </c>
      <c r="G12" s="49"/>
      <c r="H12" s="53"/>
      <c r="I12" s="8" t="s">
        <v>39</v>
      </c>
      <c r="J12" s="8" t="s">
        <v>40</v>
      </c>
    </row>
    <row r="13" spans="1:10" ht="18" customHeight="1">
      <c r="A13" s="13" t="s">
        <v>41</v>
      </c>
      <c r="B13" s="36">
        <v>2</v>
      </c>
      <c r="C13" s="37">
        <v>0</v>
      </c>
      <c r="D13" s="37">
        <v>0</v>
      </c>
      <c r="E13" s="37">
        <v>0</v>
      </c>
      <c r="F13" s="37">
        <v>0</v>
      </c>
      <c r="G13" s="37">
        <v>2</v>
      </c>
      <c r="H13" s="37">
        <v>0</v>
      </c>
      <c r="I13" s="37">
        <v>0</v>
      </c>
      <c r="J13" s="38">
        <v>0</v>
      </c>
    </row>
    <row r="14" spans="1:10" ht="18" customHeight="1">
      <c r="A14" s="15" t="s">
        <v>42</v>
      </c>
      <c r="B14" s="39">
        <v>1</v>
      </c>
      <c r="C14" s="40">
        <v>0</v>
      </c>
      <c r="D14" s="40">
        <v>0</v>
      </c>
      <c r="E14" s="40">
        <v>0</v>
      </c>
      <c r="F14" s="40">
        <v>0</v>
      </c>
      <c r="G14" s="40">
        <v>1</v>
      </c>
      <c r="H14" s="40">
        <v>0</v>
      </c>
      <c r="I14" s="40">
        <v>0</v>
      </c>
      <c r="J14" s="41">
        <v>0</v>
      </c>
    </row>
    <row r="15" spans="1:10" ht="18" customHeight="1">
      <c r="A15" s="15" t="s">
        <v>43</v>
      </c>
      <c r="B15" s="39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</row>
    <row r="16" spans="1:10" ht="18" customHeight="1">
      <c r="A16" s="17" t="s">
        <v>44</v>
      </c>
      <c r="B16" s="14">
        <v>2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1</v>
      </c>
      <c r="I16" s="14">
        <v>0</v>
      </c>
      <c r="J16" s="14">
        <v>1</v>
      </c>
    </row>
    <row r="17" spans="1:10" ht="18" customHeight="1">
      <c r="A17" s="17" t="s">
        <v>45</v>
      </c>
      <c r="B17" s="14">
        <v>4</v>
      </c>
      <c r="C17" s="14">
        <v>0</v>
      </c>
      <c r="D17" s="14">
        <v>0</v>
      </c>
      <c r="E17" s="14">
        <v>0</v>
      </c>
      <c r="F17" s="14">
        <v>0</v>
      </c>
      <c r="G17" s="14">
        <v>4</v>
      </c>
      <c r="H17" s="14">
        <v>3</v>
      </c>
      <c r="I17" s="14">
        <v>0</v>
      </c>
      <c r="J17" s="14">
        <v>4</v>
      </c>
    </row>
    <row r="18" spans="1:10" ht="18" customHeight="1">
      <c r="A18" s="17" t="s">
        <v>46</v>
      </c>
      <c r="B18" s="14">
        <v>2</v>
      </c>
      <c r="C18" s="14">
        <v>0</v>
      </c>
      <c r="D18" s="14">
        <v>0</v>
      </c>
      <c r="E18" s="14">
        <v>0</v>
      </c>
      <c r="F18" s="14">
        <v>0</v>
      </c>
      <c r="G18" s="14">
        <v>2</v>
      </c>
      <c r="H18" s="14">
        <v>2</v>
      </c>
      <c r="I18" s="14">
        <v>0</v>
      </c>
      <c r="J18" s="14">
        <v>1</v>
      </c>
    </row>
    <row r="19" spans="1:10" s="16" customFormat="1" ht="18" customHeight="1">
      <c r="A19" s="17" t="s">
        <v>47</v>
      </c>
      <c r="B19" s="14">
        <v>10</v>
      </c>
      <c r="C19" s="14">
        <v>0</v>
      </c>
      <c r="D19" s="14">
        <v>0</v>
      </c>
      <c r="E19" s="14">
        <v>0</v>
      </c>
      <c r="F19" s="14">
        <v>0</v>
      </c>
      <c r="G19" s="14">
        <v>10</v>
      </c>
      <c r="H19" s="14">
        <v>4</v>
      </c>
      <c r="I19" s="14">
        <v>0</v>
      </c>
      <c r="J19" s="14">
        <v>7</v>
      </c>
    </row>
    <row r="20" spans="1:10" s="16" customFormat="1" ht="18" customHeight="1">
      <c r="A20" s="17" t="s">
        <v>48</v>
      </c>
      <c r="B20" s="14">
        <v>8</v>
      </c>
      <c r="C20" s="14">
        <v>0</v>
      </c>
      <c r="D20" s="14">
        <v>0</v>
      </c>
      <c r="E20" s="14">
        <v>0</v>
      </c>
      <c r="F20" s="14">
        <v>0</v>
      </c>
      <c r="G20" s="14">
        <v>8</v>
      </c>
      <c r="H20" s="14">
        <v>5</v>
      </c>
      <c r="I20" s="14">
        <v>0</v>
      </c>
      <c r="J20" s="14">
        <v>2</v>
      </c>
    </row>
    <row r="21" spans="1:10" s="16" customFormat="1" ht="18" customHeight="1">
      <c r="A21" s="17" t="s">
        <v>49</v>
      </c>
      <c r="B21" s="14">
        <v>16</v>
      </c>
      <c r="C21" s="14">
        <v>0</v>
      </c>
      <c r="D21" s="14">
        <v>0</v>
      </c>
      <c r="E21" s="14">
        <v>0</v>
      </c>
      <c r="F21" s="14">
        <v>0</v>
      </c>
      <c r="G21" s="14">
        <v>16</v>
      </c>
      <c r="H21" s="14">
        <v>8</v>
      </c>
      <c r="I21" s="14">
        <v>0</v>
      </c>
      <c r="J21" s="14">
        <v>3</v>
      </c>
    </row>
    <row r="22" spans="1:10" ht="16.5" customHeight="1">
      <c r="A22" s="17" t="s">
        <v>50</v>
      </c>
      <c r="B22" s="14">
        <v>3</v>
      </c>
      <c r="C22" s="14">
        <v>0</v>
      </c>
      <c r="D22" s="14">
        <v>0</v>
      </c>
      <c r="E22" s="14">
        <v>0</v>
      </c>
      <c r="F22" s="14">
        <v>0</v>
      </c>
      <c r="G22" s="14">
        <v>3</v>
      </c>
      <c r="H22" s="14">
        <v>2</v>
      </c>
      <c r="I22" s="14">
        <v>0</v>
      </c>
      <c r="J22" s="14">
        <v>1</v>
      </c>
    </row>
    <row r="23" spans="1:10" ht="16.5" customHeight="1">
      <c r="A23" s="19" t="s">
        <v>51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</row>
    <row r="24" spans="1:10" ht="18" customHeight="1">
      <c r="A24" s="17" t="s">
        <v>52</v>
      </c>
      <c r="B24" s="14">
        <v>3</v>
      </c>
      <c r="C24" s="14">
        <v>0</v>
      </c>
      <c r="D24" s="14">
        <v>0</v>
      </c>
      <c r="E24" s="14">
        <v>0</v>
      </c>
      <c r="F24" s="14">
        <v>0</v>
      </c>
      <c r="G24" s="14">
        <v>3</v>
      </c>
      <c r="H24" s="14">
        <v>0</v>
      </c>
      <c r="I24" s="14">
        <v>0</v>
      </c>
      <c r="J24" s="14">
        <v>1</v>
      </c>
    </row>
    <row r="25" spans="1:10" ht="18" customHeight="1">
      <c r="A25" s="20" t="s">
        <v>53</v>
      </c>
      <c r="B25" s="13">
        <f>SUM(B13:B24)</f>
        <v>52</v>
      </c>
      <c r="C25" s="13">
        <f>SUM(C13:C24)</f>
        <v>0</v>
      </c>
      <c r="D25" s="13">
        <f>D13+D14+D15+D16+D17+D18+D19+D20+D21+D22+D23+D24</f>
        <v>0</v>
      </c>
      <c r="E25" s="13">
        <f>E13+E14+E15+E16+E17+E18+E19+E20+E21+E22+E23+E24</f>
        <v>0</v>
      </c>
      <c r="F25" s="13">
        <f>F13+F14+F15+F16+F17+F18+F19+F20+F21+F22+F23+F24</f>
        <v>0</v>
      </c>
      <c r="G25" s="13">
        <f>SUM(G13:G24)</f>
        <v>52</v>
      </c>
      <c r="H25" s="13">
        <f>H13+H14+H15+H16+H17+H18+H19+H20+H21+H22+H23+H24</f>
        <v>25</v>
      </c>
      <c r="I25" s="13">
        <f>I13+I14+I15+I16+I17+I18+I19+I20+I21+I22+I23+I24</f>
        <v>0</v>
      </c>
      <c r="J25" s="13">
        <f>J13+J14+J15+J16+J17+J18+J19+J20+J21+J22+J23+J24</f>
        <v>20</v>
      </c>
    </row>
    <row r="26" spans="1:9" ht="15">
      <c r="A26" s="10"/>
      <c r="B26" s="11"/>
      <c r="C26" s="11"/>
      <c r="D26" s="11"/>
      <c r="E26" s="11"/>
      <c r="F26" s="11"/>
      <c r="G26" s="11"/>
      <c r="H26" s="11"/>
      <c r="I26" s="11"/>
    </row>
    <row r="27" spans="1:15" ht="15">
      <c r="A27" s="44" t="s">
        <v>89</v>
      </c>
      <c r="B27" s="45"/>
      <c r="C27" s="45"/>
      <c r="D27" s="45"/>
      <c r="E27" s="45"/>
      <c r="F27" s="45"/>
      <c r="G27" s="45"/>
      <c r="H27" s="45"/>
      <c r="I27" s="45"/>
      <c r="J27" s="45"/>
      <c r="K27" s="24"/>
      <c r="L27" s="24"/>
      <c r="M27" s="24"/>
      <c r="N27" s="24"/>
      <c r="O27" s="24"/>
    </row>
    <row r="28" spans="1:8" ht="15">
      <c r="A28" s="21"/>
      <c r="B28" s="25"/>
      <c r="C28" s="25"/>
      <c r="D28" s="25"/>
      <c r="E28" s="25"/>
      <c r="F28" s="25"/>
      <c r="G28" s="25"/>
      <c r="H28" s="25"/>
    </row>
    <row r="29" spans="1:15" ht="22.5" customHeight="1">
      <c r="A29" s="44" t="s">
        <v>84</v>
      </c>
      <c r="B29" s="45"/>
      <c r="C29" s="45"/>
      <c r="D29" s="45"/>
      <c r="E29" s="45"/>
      <c r="F29" s="45"/>
      <c r="G29" s="45"/>
      <c r="H29" s="45"/>
      <c r="I29" s="45"/>
      <c r="J29" s="45"/>
      <c r="K29" s="24"/>
      <c r="L29" s="24"/>
      <c r="M29" s="24"/>
      <c r="N29" s="24"/>
      <c r="O29" s="24"/>
    </row>
  </sheetData>
  <sheetProtection/>
  <mergeCells count="19">
    <mergeCell ref="A27:J27"/>
    <mergeCell ref="A29:J29"/>
    <mergeCell ref="D10:F10"/>
    <mergeCell ref="G10:G12"/>
    <mergeCell ref="H10:J10"/>
    <mergeCell ref="D11:D12"/>
    <mergeCell ref="E11:F11"/>
    <mergeCell ref="H11:H12"/>
    <mergeCell ref="I11:J11"/>
    <mergeCell ref="A8:A12"/>
    <mergeCell ref="B8:J8"/>
    <mergeCell ref="B9:B12"/>
    <mergeCell ref="C9:F9"/>
    <mergeCell ref="G9:J9"/>
    <mergeCell ref="C10:C12"/>
    <mergeCell ref="A1:H1"/>
    <mergeCell ref="A3:J3"/>
    <mergeCell ref="A4:J4"/>
    <mergeCell ref="A6:J6"/>
  </mergeCells>
  <printOptions/>
  <pageMargins left="0.83" right="0.24" top="0.53" bottom="1" header="0.5" footer="0.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2" max="2" width="8.00390625" style="0" customWidth="1"/>
    <col min="3" max="3" width="7.375" style="0" customWidth="1"/>
    <col min="4" max="4" width="8.00390625" style="0" customWidth="1"/>
    <col min="5" max="5" width="8.125" style="0" customWidth="1"/>
    <col min="6" max="6" width="7.125" style="0" customWidth="1"/>
    <col min="7" max="7" width="8.125" style="0" customWidth="1"/>
  </cols>
  <sheetData>
    <row r="1" spans="9:15" ht="15">
      <c r="I1" s="68" t="s">
        <v>30</v>
      </c>
      <c r="J1" s="69"/>
      <c r="K1" s="69"/>
      <c r="L1" s="69"/>
      <c r="M1" s="69"/>
      <c r="N1" s="69"/>
      <c r="O1" s="69"/>
    </row>
    <row r="2" spans="1:15" ht="15">
      <c r="A2" s="66" t="s">
        <v>2</v>
      </c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9" ht="240.75" customHeight="1">
      <c r="A3" s="66"/>
      <c r="B3" s="3" t="s">
        <v>16</v>
      </c>
      <c r="C3" s="3" t="s">
        <v>17</v>
      </c>
      <c r="D3" s="3" t="s">
        <v>18</v>
      </c>
      <c r="E3" s="3" t="s">
        <v>27</v>
      </c>
      <c r="F3" s="3" t="s">
        <v>19</v>
      </c>
      <c r="G3" s="3" t="s">
        <v>20</v>
      </c>
      <c r="H3" s="3" t="s">
        <v>26</v>
      </c>
      <c r="I3" s="3" t="s">
        <v>25</v>
      </c>
      <c r="J3" s="3" t="s">
        <v>28</v>
      </c>
      <c r="K3" s="3" t="s">
        <v>21</v>
      </c>
      <c r="L3" s="3" t="s">
        <v>23</v>
      </c>
      <c r="M3" s="3" t="s">
        <v>24</v>
      </c>
      <c r="N3" s="3" t="s">
        <v>22</v>
      </c>
      <c r="O3" s="3" t="s">
        <v>31</v>
      </c>
      <c r="P3" s="2"/>
      <c r="Q3" s="2"/>
      <c r="R3" s="2"/>
      <c r="S3" s="2"/>
    </row>
    <row r="4" spans="1:19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2"/>
      <c r="Q4" s="2"/>
      <c r="R4" s="2"/>
      <c r="S4" s="2"/>
    </row>
    <row r="5" spans="1:15" ht="15">
      <c r="A5" s="4" t="s">
        <v>0</v>
      </c>
      <c r="B5" s="7">
        <f>'Ам.ЭС (2)'!B11+'ПЭС (2)'!B11+'ХЭС (2)'!B11</f>
        <v>0</v>
      </c>
      <c r="C5" s="7">
        <f>'Ам.ЭС (2)'!C11+'ПЭС (2)'!C11+'ХЭС (2)'!C11</f>
        <v>0</v>
      </c>
      <c r="D5" s="7">
        <f>'Ам.ЭС (2)'!D11+'ПЭС (2)'!D11+'ХЭС (2)'!D11</f>
        <v>0</v>
      </c>
      <c r="E5" s="7">
        <v>0</v>
      </c>
      <c r="F5" s="7">
        <f>'Ам.ЭС (2)'!F11+'ПЭС (2)'!F11+'ХЭС (2)'!F11</f>
        <v>0</v>
      </c>
      <c r="G5" s="7">
        <f>'Ам.ЭС (2)'!G11+'ПЭС (2)'!G11+'ХЭС (2)'!G11+'ЭС ЕАО (2)'!G11+'ЮЯЭС (2)'!G11</f>
        <v>3</v>
      </c>
      <c r="H5" s="7">
        <f>'Ам.ЭС (2)'!H11+'ПЭС (2)'!H11+'ХЭС (2)'!H11+'ЭС ЕАО (2)'!H11+'ЮЯЭС (2)'!H11</f>
        <v>10</v>
      </c>
      <c r="I5" s="7">
        <f>'Ам.ЭС (2)'!I11+'ПЭС (2)'!I11+'ХЭС (2)'!I11+'ЭС ЕАО (2)'!I11+'ЮЯЭС (2)'!I11</f>
        <v>73</v>
      </c>
      <c r="J5" s="7">
        <f>'Ам.ЭС (2)'!J11+'ПЭС (2)'!J11+'ХЭС (2)'!J11+'ЭС ЕАО (2)'!J11+'ЮЯЭС (2)'!J11</f>
        <v>0</v>
      </c>
      <c r="K5" s="7">
        <f>'Ам.ЭС (2)'!K11+'ПЭС (2)'!K11+'ХЭС (2)'!K11+'ЭС ЕАО (2)'!K11+'ЮЯЭС (2)'!K11</f>
        <v>0</v>
      </c>
      <c r="L5" s="7">
        <f>'Ам.ЭС (2)'!L11+'ПЭС (2)'!L11+'ХЭС (2)'!L11</f>
        <v>0</v>
      </c>
      <c r="M5" s="7">
        <f>'Ам.ЭС (2)'!M11+'ПЭС (2)'!M11+'ХЭС (2)'!M11</f>
        <v>0</v>
      </c>
      <c r="N5" s="7">
        <v>1</v>
      </c>
      <c r="O5" s="7">
        <f>'Ам.ЭС (2)'!O11+'ПЭС (2)'!O11+'ХЭС (2)'!O11</f>
        <v>0</v>
      </c>
    </row>
    <row r="6" spans="1:15" ht="15">
      <c r="A6" s="4" t="s">
        <v>3</v>
      </c>
      <c r="B6" s="7">
        <f>'Ам.ЭС (2)'!B12+'ПЭС (2)'!B12+'ХЭС (2)'!B12</f>
        <v>0</v>
      </c>
      <c r="C6" s="7">
        <f>'Ам.ЭС (2)'!C12+'ПЭС (2)'!C12+'ХЭС (2)'!C12</f>
        <v>0</v>
      </c>
      <c r="D6" s="7">
        <f>'Ам.ЭС (2)'!D12+'ПЭС (2)'!D12+'ХЭС (2)'!D12</f>
        <v>0</v>
      </c>
      <c r="E6" s="7">
        <v>0</v>
      </c>
      <c r="F6" s="7">
        <f>'Ам.ЭС (2)'!F12+'ПЭС (2)'!F12+'ХЭС (2)'!F12</f>
        <v>0</v>
      </c>
      <c r="G6" s="7">
        <f>'Ам.ЭС (2)'!G12+'ПЭС (2)'!G12+'ХЭС (2)'!G12+'ЭС ЕАО (2)'!G12+'ЮЯЭС (2)'!G12</f>
        <v>8</v>
      </c>
      <c r="H6" s="7">
        <f>'Ам.ЭС (2)'!H12+'ПЭС (2)'!H12+'ХЭС (2)'!H12+'ЭС ЕАО (2)'!H12+'ЮЯЭС (2)'!H12</f>
        <v>9</v>
      </c>
      <c r="I6" s="7">
        <f>'Ам.ЭС (2)'!I12+'ПЭС (2)'!I12+'ХЭС (2)'!I12+'ЭС ЕАО (2)'!I12+'ЮЯЭС (2)'!I12</f>
        <v>82</v>
      </c>
      <c r="J6" s="7">
        <f>'Ам.ЭС (2)'!J12+'ПЭС (2)'!J12+'ХЭС (2)'!J12+'ЭС ЕАО (2)'!J12+'ЮЯЭС (2)'!J12</f>
        <v>0</v>
      </c>
      <c r="K6" s="7">
        <f>'Ам.ЭС (2)'!K12+'ПЭС (2)'!K12+'ХЭС (2)'!K12+'ЭС ЕАО (2)'!K12+'ЮЯЭС (2)'!K12</f>
        <v>3</v>
      </c>
      <c r="L6" s="7">
        <f>'Ам.ЭС (2)'!L12+'ПЭС (2)'!L12+'ХЭС (2)'!L12</f>
        <v>0</v>
      </c>
      <c r="M6" s="7">
        <f>'Ам.ЭС (2)'!M12+'ПЭС (2)'!M12+'ХЭС (2)'!M12</f>
        <v>0</v>
      </c>
      <c r="N6" s="7">
        <v>0</v>
      </c>
      <c r="O6" s="7">
        <v>0</v>
      </c>
    </row>
    <row r="7" spans="1:15" ht="15">
      <c r="A7" s="4" t="s">
        <v>4</v>
      </c>
      <c r="B7" s="7">
        <f>'Ам.ЭС (2)'!B13+'ПЭС (2)'!B13+'ХЭС (2)'!B13</f>
        <v>0</v>
      </c>
      <c r="C7" s="7">
        <f>'Ам.ЭС (2)'!C13+'ПЭС (2)'!C13+'ХЭС (2)'!C13</f>
        <v>0</v>
      </c>
      <c r="D7" s="7">
        <f>'Ам.ЭС (2)'!D13+'ПЭС (2)'!D13+'ХЭС (2)'!D13</f>
        <v>0</v>
      </c>
      <c r="E7" s="7">
        <f>'Ам.ЭС (2)'!E13+'ПЭС (2)'!E13+'ХЭС (2)'!E13</f>
        <v>0</v>
      </c>
      <c r="F7" s="7">
        <f>'Ам.ЭС (2)'!F13+'ПЭС (2)'!F13+'ХЭС (2)'!F13</f>
        <v>0</v>
      </c>
      <c r="G7" s="7">
        <f>'Ам.ЭС (2)'!G13+'ПЭС (2)'!G13+'ХЭС (2)'!G13+'ЭС ЕАО (2)'!G13+'ЮЯЭС (2)'!G13</f>
        <v>3</v>
      </c>
      <c r="H7" s="7">
        <f>'Ам.ЭС (2)'!H13+'ПЭС (2)'!H13+'ХЭС (2)'!H13+'ЭС ЕАО (2)'!H13+'ЮЯЭС (2)'!H13</f>
        <v>14</v>
      </c>
      <c r="I7" s="7">
        <f>'Ам.ЭС (2)'!I13+'ПЭС (2)'!I13+'ХЭС (2)'!I13+'ЭС ЕАО (2)'!I13+'ЮЯЭС (2)'!I13</f>
        <v>120</v>
      </c>
      <c r="J7" s="7">
        <f>'Ам.ЭС (2)'!J13+'ПЭС (2)'!J13+'ХЭС (2)'!J13+'ЭС ЕАО (2)'!J13+'ЮЯЭС (2)'!J13</f>
        <v>0</v>
      </c>
      <c r="K7" s="7">
        <f>'Ам.ЭС (2)'!K13+'ПЭС (2)'!K13+'ХЭС (2)'!K13+'ЭС ЕАО (2)'!K13+'ЮЯЭС (2)'!K13</f>
        <v>4</v>
      </c>
      <c r="L7" s="7">
        <f>'Ам.ЭС (2)'!L13+'ПЭС (2)'!L13+'ХЭС (2)'!L13</f>
        <v>0</v>
      </c>
      <c r="M7" s="7">
        <f>'Ам.ЭС (2)'!M13+'ПЭС (2)'!M13+'ХЭС (2)'!M13</f>
        <v>0</v>
      </c>
      <c r="N7" s="7">
        <f>'Ам.ЭС (2)'!N13+'ПЭС (2)'!N13+'ХЭС (2)'!N13</f>
        <v>0</v>
      </c>
      <c r="O7" s="7">
        <f>'Ам.ЭС (2)'!O13+'ПЭС (2)'!O13+'ХЭС (2)'!O13</f>
        <v>0</v>
      </c>
    </row>
    <row r="8" spans="1:15" ht="15">
      <c r="A8" s="4" t="s">
        <v>5</v>
      </c>
      <c r="B8" s="7">
        <f>'Ам.ЭС (2)'!B14+'ПЭС (2)'!B14+'ХЭС (2)'!B14</f>
        <v>0</v>
      </c>
      <c r="C8" s="7">
        <f>'Ам.ЭС (2)'!C14+'ПЭС (2)'!C14+'ХЭС (2)'!C14</f>
        <v>0</v>
      </c>
      <c r="D8" s="7">
        <f>'Ам.ЭС (2)'!D14+'ПЭС (2)'!D14+'ХЭС (2)'!D14</f>
        <v>0</v>
      </c>
      <c r="E8" s="7">
        <f>'Ам.ЭС (2)'!E14+'ПЭС (2)'!E14+'ХЭС (2)'!E14</f>
        <v>0</v>
      </c>
      <c r="F8" s="7">
        <f>'Ам.ЭС (2)'!F14+'ПЭС (2)'!F14+'ХЭС (2)'!F14</f>
        <v>0</v>
      </c>
      <c r="G8" s="7">
        <f>'Ам.ЭС (2)'!G14+'ПЭС (2)'!G14+'ХЭС (2)'!G14+'ЭС ЕАО (2)'!G14+'ЮЯЭС (2)'!G14</f>
        <v>21</v>
      </c>
      <c r="H8" s="7">
        <f>'Ам.ЭС (2)'!H14+'ПЭС (2)'!H14+'ХЭС (2)'!H14+'ЭС ЕАО (2)'!H14+'ЮЯЭС (2)'!H14</f>
        <v>14</v>
      </c>
      <c r="I8" s="7">
        <f>'Ам.ЭС (2)'!I14+'ПЭС (2)'!I14+'ХЭС (2)'!I14+'ЭС ЕАО (2)'!I14+'ЮЯЭС (2)'!I14</f>
        <v>173</v>
      </c>
      <c r="J8" s="7">
        <f>'Ам.ЭС (2)'!J14+'ПЭС (2)'!J14+'ХЭС (2)'!J14+'ЭС ЕАО (2)'!J14+'ЮЯЭС (2)'!J14</f>
        <v>0</v>
      </c>
      <c r="K8" s="7">
        <f>'Ам.ЭС (2)'!K14+'ПЭС (2)'!K14+'ХЭС (2)'!K14+'ЭС ЕАО (2)'!K14+'ЮЯЭС (2)'!K14</f>
        <v>3</v>
      </c>
      <c r="L8" s="7">
        <f>'Ам.ЭС (2)'!L14+'ПЭС (2)'!L14+'ХЭС (2)'!L14</f>
        <v>0</v>
      </c>
      <c r="M8" s="7">
        <f>'Ам.ЭС (2)'!M14+'ПЭС (2)'!M14+'ХЭС (2)'!M14</f>
        <v>0</v>
      </c>
      <c r="N8" s="7">
        <f>'Ам.ЭС (2)'!N14+'ПЭС (2)'!N14+'ХЭС (2)'!N14</f>
        <v>0</v>
      </c>
      <c r="O8" s="7">
        <v>0</v>
      </c>
    </row>
    <row r="9" spans="1:15" ht="15">
      <c r="A9" s="4" t="s">
        <v>6</v>
      </c>
      <c r="B9" s="7">
        <f>'Ам.ЭС (2)'!B15+'ПЭС (2)'!B15+'ХЭС (2)'!B15</f>
        <v>0</v>
      </c>
      <c r="C9" s="7">
        <f>'Ам.ЭС (2)'!C15+'ПЭС (2)'!C15+'ХЭС (2)'!C15</f>
        <v>0</v>
      </c>
      <c r="D9" s="7">
        <f>'Ам.ЭС (2)'!D15+'ПЭС (2)'!D15+'ХЭС (2)'!D15</f>
        <v>0</v>
      </c>
      <c r="E9" s="7">
        <f>'Ам.ЭС (2)'!E15+'ПЭС (2)'!E15+'ХЭС (2)'!E15</f>
        <v>0</v>
      </c>
      <c r="F9" s="7">
        <f>'Ам.ЭС (2)'!F15+'ПЭС (2)'!F15+'ХЭС (2)'!F15</f>
        <v>0</v>
      </c>
      <c r="G9" s="7">
        <f>'Ам.ЭС (2)'!G15+'ПЭС (2)'!G15+'ХЭС (2)'!G15+'ЭС ЕАО (2)'!G15+'ЮЯЭС (2)'!G15</f>
        <v>18</v>
      </c>
      <c r="H9" s="7">
        <f>'Ам.ЭС (2)'!H15+'ПЭС (2)'!H15+'ХЭС (2)'!H15+'ЭС ЕАО (2)'!H15+'ЮЯЭС (2)'!H15</f>
        <v>15</v>
      </c>
      <c r="I9" s="7">
        <f>'Ам.ЭС (2)'!I15+'ПЭС (2)'!I15+'ХЭС (2)'!I15+'ЭС ЕАО (2)'!I15+'ЮЯЭС (2)'!I15</f>
        <v>280</v>
      </c>
      <c r="J9" s="7">
        <f>'Ам.ЭС (2)'!J15+'ПЭС (2)'!J15+'ХЭС (2)'!J15+'ЭС ЕАО (2)'!J15+'ЮЯЭС (2)'!J15</f>
        <v>0</v>
      </c>
      <c r="K9" s="7">
        <f>'Ам.ЭС (2)'!K15+'ПЭС (2)'!K15+'ХЭС (2)'!K15+'ЭС ЕАО (2)'!K15+'ЮЯЭС (2)'!K15</f>
        <v>7</v>
      </c>
      <c r="L9" s="7">
        <f>'Ам.ЭС (2)'!L15+'ПЭС (2)'!L15+'ХЭС (2)'!L15</f>
        <v>0</v>
      </c>
      <c r="M9" s="7">
        <f>'Ам.ЭС (2)'!M15+'ПЭС (2)'!M15+'ХЭС (2)'!M15</f>
        <v>0</v>
      </c>
      <c r="N9" s="7">
        <v>0</v>
      </c>
      <c r="O9" s="7">
        <v>0</v>
      </c>
    </row>
    <row r="10" spans="1:15" ht="15">
      <c r="A10" s="4" t="s">
        <v>7</v>
      </c>
      <c r="B10" s="7">
        <f>'Ам.ЭС (2)'!B16+'ПЭС (2)'!B16+'ХЭС (2)'!B16</f>
        <v>0</v>
      </c>
      <c r="C10" s="7">
        <f>'Ам.ЭС (2)'!C16+'ПЭС (2)'!C16+'ХЭС (2)'!C16</f>
        <v>0</v>
      </c>
      <c r="D10" s="7">
        <f>'Ам.ЭС (2)'!D16+'ПЭС (2)'!D16+'ХЭС (2)'!D16</f>
        <v>0</v>
      </c>
      <c r="E10" s="7">
        <f>'Ам.ЭС (2)'!E16+'ПЭС (2)'!E16+'ХЭС (2)'!E16</f>
        <v>0</v>
      </c>
      <c r="F10" s="7">
        <f>'Ам.ЭС (2)'!F16+'ПЭС (2)'!F16+'ХЭС (2)'!F16</f>
        <v>0</v>
      </c>
      <c r="G10" s="7">
        <f>'Ам.ЭС (2)'!G16+'ПЭС (2)'!G16+'ХЭС (2)'!G16+'ЭС ЕАО (2)'!G16+'ЮЯЭС (2)'!G16</f>
        <v>16</v>
      </c>
      <c r="H10" s="7">
        <f>'Ам.ЭС (2)'!H16+'ПЭС (2)'!H16+'ХЭС (2)'!H16+'ЭС ЕАО (2)'!H16+'ЮЯЭС (2)'!H16</f>
        <v>14</v>
      </c>
      <c r="I10" s="7">
        <f>'Ам.ЭС (2)'!I16+'ПЭС (2)'!I16+'ХЭС (2)'!I16+'ЭС ЕАО (2)'!I16+'ЮЯЭС (2)'!I16</f>
        <v>212</v>
      </c>
      <c r="J10" s="7">
        <f>'Ам.ЭС (2)'!J16+'ПЭС (2)'!J16+'ХЭС (2)'!J16+'ЭС ЕАО (2)'!J16+'ЮЯЭС (2)'!J16</f>
        <v>0</v>
      </c>
      <c r="K10" s="7">
        <f>'Ам.ЭС (2)'!K16+'ПЭС (2)'!K16+'ХЭС (2)'!K16+'ЭС ЕАО (2)'!K16+'ЮЯЭС (2)'!K16</f>
        <v>2</v>
      </c>
      <c r="L10" s="7">
        <f>'Ам.ЭС (2)'!L16+'ПЭС (2)'!L16+'ХЭС (2)'!L16</f>
        <v>0</v>
      </c>
      <c r="M10" s="7">
        <f>'Ам.ЭС (2)'!M16+'ПЭС (2)'!M16+'ХЭС (2)'!M16</f>
        <v>0</v>
      </c>
      <c r="N10" s="7">
        <f>'Ам.ЭС (2)'!N16+'ПЭС (2)'!N16+'ХЭС (2)'!N16</f>
        <v>0</v>
      </c>
      <c r="O10" s="7">
        <v>0</v>
      </c>
    </row>
    <row r="11" spans="1:15" ht="15">
      <c r="A11" s="4" t="s">
        <v>8</v>
      </c>
      <c r="B11" s="7">
        <f>'Ам.ЭС (2)'!B17+'ПЭС (2)'!B17+'ХЭС (2)'!B17</f>
        <v>0</v>
      </c>
      <c r="C11" s="7">
        <f>'Ам.ЭС (2)'!C17+'ПЭС (2)'!C17+'ХЭС (2)'!C17</f>
        <v>0</v>
      </c>
      <c r="D11" s="7">
        <f>'Ам.ЭС (2)'!D17+'ПЭС (2)'!D17+'ХЭС (2)'!D17</f>
        <v>0</v>
      </c>
      <c r="E11" s="7">
        <f>'Ам.ЭС (2)'!E17+'ПЭС (2)'!E17+'ХЭС (2)'!E17</f>
        <v>0</v>
      </c>
      <c r="F11" s="7">
        <v>0</v>
      </c>
      <c r="G11" s="7">
        <f>'Ам.ЭС (2)'!G17+'ПЭС (2)'!G17+'ХЭС (2)'!G17+'ЭС ЕАО (2)'!G17+'ЮЯЭС (2)'!G17</f>
        <v>26</v>
      </c>
      <c r="H11" s="7">
        <f>'Ам.ЭС (2)'!H17+'ПЭС (2)'!H17+'ХЭС (2)'!H17+'ЭС ЕАО (2)'!H17+'ЮЯЭС (2)'!H17</f>
        <v>18</v>
      </c>
      <c r="I11" s="7">
        <f>'Ам.ЭС (2)'!I17+'ПЭС (2)'!I17+'ХЭС (2)'!I17+'ЭС ЕАО (2)'!I17+'ЮЯЭС (2)'!I17</f>
        <v>309</v>
      </c>
      <c r="J11" s="7">
        <f>'Ам.ЭС (2)'!J17+'ПЭС (2)'!J17+'ХЭС (2)'!J17+'ЭС ЕАО (2)'!J17+'ЮЯЭС (2)'!J17</f>
        <v>0</v>
      </c>
      <c r="K11" s="7">
        <f>'Ам.ЭС (2)'!K17+'ПЭС (2)'!K17+'ХЭС (2)'!K17+'ЭС ЕАО (2)'!K17+'ЮЯЭС (2)'!K17</f>
        <v>2</v>
      </c>
      <c r="L11" s="7">
        <f>'Ам.ЭС (2)'!L17+'ПЭС (2)'!L17+'ХЭС (2)'!L17</f>
        <v>0</v>
      </c>
      <c r="M11" s="7">
        <f>'Ам.ЭС (2)'!M17+'ПЭС (2)'!M17+'ХЭС (2)'!M17</f>
        <v>0</v>
      </c>
      <c r="N11" s="7">
        <f>'Ам.ЭС (2)'!N17+'ПЭС (2)'!N17+'ХЭС (2)'!N17</f>
        <v>0</v>
      </c>
      <c r="O11" s="7">
        <f>'Ам.ЭС (2)'!O17+'ПЭС (2)'!O17+'ХЭС (2)'!O17</f>
        <v>0</v>
      </c>
    </row>
    <row r="12" spans="1:15" ht="15">
      <c r="A12" s="4" t="s">
        <v>9</v>
      </c>
      <c r="B12" s="7">
        <f>'Ам.ЭС (2)'!B18+'ПЭС (2)'!B18+'ХЭС (2)'!B18</f>
        <v>0</v>
      </c>
      <c r="C12" s="7">
        <f>'Ам.ЭС (2)'!C18+'ПЭС (2)'!C18+'ХЭС (2)'!C18</f>
        <v>0</v>
      </c>
      <c r="D12" s="7">
        <f>'Ам.ЭС (2)'!D18+'ПЭС (2)'!D18+'ХЭС (2)'!D18</f>
        <v>0</v>
      </c>
      <c r="E12" s="7">
        <f>'Ам.ЭС (2)'!E18+'ПЭС (2)'!E18+'ХЭС (2)'!E18</f>
        <v>0</v>
      </c>
      <c r="F12" s="7">
        <f>'Ам.ЭС (2)'!F18+'ПЭС (2)'!F18+'ХЭС (2)'!F18</f>
        <v>0</v>
      </c>
      <c r="G12" s="7">
        <f>'Ам.ЭС (2)'!G18+'ПЭС (2)'!G18+'ХЭС (2)'!G18+'ЭС ЕАО (2)'!G18+'ЮЯЭС (2)'!G18</f>
        <v>27</v>
      </c>
      <c r="H12" s="7">
        <f>'Ам.ЭС (2)'!H18+'ПЭС (2)'!H18+'ХЭС (2)'!H18+'ЭС ЕАО (2)'!H18+'ЮЯЭС (2)'!H18</f>
        <v>24</v>
      </c>
      <c r="I12" s="7">
        <f>'Ам.ЭС (2)'!I18+'ПЭС (2)'!I18+'ХЭС (2)'!I18+'ЭС ЕАО (2)'!I18+'ЮЯЭС (2)'!I18</f>
        <v>292</v>
      </c>
      <c r="J12" s="7">
        <f>'Ам.ЭС (2)'!J18+'ПЭС (2)'!J18+'ХЭС (2)'!J18+'ЭС ЕАО (2)'!J18+'ЮЯЭС (2)'!J18</f>
        <v>0</v>
      </c>
      <c r="K12" s="7">
        <f>'Ам.ЭС (2)'!K18+'ПЭС (2)'!K18+'ХЭС (2)'!K18+'ЭС ЕАО (2)'!K18+'ЮЯЭС (2)'!K18</f>
        <v>1</v>
      </c>
      <c r="L12" s="7">
        <f>'Ам.ЭС (2)'!L18+'ПЭС (2)'!L18+'ХЭС (2)'!L18</f>
        <v>0</v>
      </c>
      <c r="M12" s="7">
        <f>'Ам.ЭС (2)'!M18+'ПЭС (2)'!M18+'ХЭС (2)'!M18</f>
        <v>0</v>
      </c>
      <c r="N12" s="7">
        <f>'Ам.ЭС (2)'!N18+'ПЭС (2)'!N18+'ХЭС (2)'!N18</f>
        <v>0</v>
      </c>
      <c r="O12" s="7">
        <f>'Ам.ЭС (2)'!O18+'ПЭС (2)'!O18+'ХЭС (2)'!O18</f>
        <v>0</v>
      </c>
    </row>
    <row r="13" spans="1:15" ht="15">
      <c r="A13" s="4" t="s">
        <v>1</v>
      </c>
      <c r="B13" s="7">
        <f>'Ам.ЭС (2)'!B19+'ПЭС (2)'!B19+'ХЭС (2)'!B19</f>
        <v>0</v>
      </c>
      <c r="C13" s="7">
        <f>'Ам.ЭС (2)'!C19+'ПЭС (2)'!C19+'ХЭС (2)'!C19</f>
        <v>0</v>
      </c>
      <c r="D13" s="7">
        <f>'Ам.ЭС (2)'!D19+'ПЭС (2)'!D19+'ХЭС (2)'!D19</f>
        <v>0</v>
      </c>
      <c r="E13" s="7">
        <f>'Ам.ЭС (2)'!E19+'ПЭС (2)'!E19+'ХЭС (2)'!E19</f>
        <v>0</v>
      </c>
      <c r="F13" s="7">
        <f>'Ам.ЭС (2)'!F19+'ПЭС (2)'!F19+'ХЭС (2)'!F19</f>
        <v>0</v>
      </c>
      <c r="G13" s="7">
        <f>'Ам.ЭС (2)'!G19+'ПЭС (2)'!G19+'ХЭС (2)'!G19+'ЭС ЕАО (2)'!G19+'ЮЯЭС (2)'!G19</f>
        <v>24</v>
      </c>
      <c r="H13" s="7">
        <f>'Ам.ЭС (2)'!H19+'ПЭС (2)'!H19+'ХЭС (2)'!H19+'ЭС ЕАО (2)'!H19+'ЮЯЭС (2)'!H19</f>
        <v>10</v>
      </c>
      <c r="I13" s="7">
        <f>'Ам.ЭС (2)'!I19+'ПЭС (2)'!I19+'ХЭС (2)'!I19+'ЭС ЕАО (2)'!I19+'ЮЯЭС (2)'!I19</f>
        <v>193</v>
      </c>
      <c r="J13" s="7">
        <f>'Ам.ЭС (2)'!J19+'ПЭС (2)'!J19+'ХЭС (2)'!J19+'ЭС ЕАО (2)'!J19+'ЮЯЭС (2)'!J19</f>
        <v>1</v>
      </c>
      <c r="K13" s="7">
        <f>'Ам.ЭС (2)'!K19+'ПЭС (2)'!K19+'ХЭС (2)'!K19+'ЭС ЕАО (2)'!K19+'ЮЯЭС (2)'!K19</f>
        <v>10</v>
      </c>
      <c r="L13" s="7">
        <f>'Ам.ЭС (2)'!L19+'ПЭС (2)'!L19+'ХЭС (2)'!L19</f>
        <v>0</v>
      </c>
      <c r="M13" s="7">
        <f>'Ам.ЭС (2)'!M19+'ПЭС (2)'!M19+'ХЭС (2)'!M19</f>
        <v>0</v>
      </c>
      <c r="N13" s="7">
        <f>'Ам.ЭС (2)'!N19+'ПЭС (2)'!N19+'ХЭС (2)'!N19</f>
        <v>0</v>
      </c>
      <c r="O13" s="7">
        <f>'Ам.ЭС (2)'!O19+'ПЭС (2)'!O19+'ХЭС (2)'!O19</f>
        <v>0</v>
      </c>
    </row>
    <row r="14" spans="1:15" ht="15">
      <c r="A14" s="4" t="s">
        <v>10</v>
      </c>
      <c r="B14" s="7">
        <f>'Ам.ЭС (2)'!B20+'ПЭС (2)'!B20+'ХЭС (2)'!B20</f>
        <v>0</v>
      </c>
      <c r="C14" s="7">
        <f>'Ам.ЭС (2)'!C20+'ПЭС (2)'!C20+'ХЭС (2)'!C20</f>
        <v>0</v>
      </c>
      <c r="D14" s="7">
        <f>'Ам.ЭС (2)'!D20+'ПЭС (2)'!D20+'ХЭС (2)'!D20</f>
        <v>0</v>
      </c>
      <c r="E14" s="7">
        <f>'Ам.ЭС (2)'!E20+'ПЭС (2)'!E20+'ХЭС (2)'!E20</f>
        <v>0</v>
      </c>
      <c r="F14" s="7">
        <f>'Ам.ЭС (2)'!F20+'ПЭС (2)'!F20+'ХЭС (2)'!F20+'ЭС ЕАО (2)'!F20+'ЮЯЭС (2)'!F20</f>
        <v>0</v>
      </c>
      <c r="G14" s="7">
        <f>'Ам.ЭС (2)'!G20+'ПЭС (2)'!G20+'ХЭС (2)'!G20+'ЭС ЕАО (2)'!G20+'ЮЯЭС (2)'!G20</f>
        <v>24</v>
      </c>
      <c r="H14" s="7">
        <f>'Ам.ЭС (2)'!H20+'ПЭС (2)'!H20+'ХЭС (2)'!H20+'ЭС ЕАО (2)'!H20+'ЮЯЭС (2)'!H20</f>
        <v>11</v>
      </c>
      <c r="I14" s="7">
        <f>'Ам.ЭС (2)'!I20+'ПЭС (2)'!I20+'ХЭС (2)'!I20+'ЭС ЕАО (2)'!I20+'ЮЯЭС (2)'!I20</f>
        <v>151</v>
      </c>
      <c r="J14" s="7">
        <f>'Ам.ЭС (2)'!J20+'ПЭС (2)'!J20+'ХЭС (2)'!J20+'ЭС ЕАО (2)'!J20+'ЮЯЭС (2)'!J20</f>
        <v>0</v>
      </c>
      <c r="K14" s="7">
        <f>'Ам.ЭС (2)'!K20+'ПЭС (2)'!K20+'ХЭС (2)'!K20+'ЭС ЕАО (2)'!K20+'ЮЯЭС (2)'!K20</f>
        <v>5</v>
      </c>
      <c r="L14" s="7">
        <f>'Ам.ЭС (2)'!L20+'ПЭС (2)'!L20+'ХЭС (2)'!L20</f>
        <v>0</v>
      </c>
      <c r="M14" s="7">
        <f>'Ам.ЭС (2)'!M20+'ПЭС (2)'!M20+'ХЭС (2)'!M20</f>
        <v>0</v>
      </c>
      <c r="N14" s="7">
        <f>'Ам.ЭС (2)'!N20+'ПЭС (2)'!N20+'ХЭС (2)'!N20</f>
        <v>3</v>
      </c>
      <c r="O14" s="7">
        <f>'Ам.ЭС (2)'!O20+'ПЭС (2)'!O20+'ХЭС (2)'!O20+'ЭС ЕАО (2)'!O20+'ЮЯЭС (2)'!O20</f>
        <v>0</v>
      </c>
    </row>
    <row r="15" spans="1:15" ht="15">
      <c r="A15" s="4" t="s">
        <v>11</v>
      </c>
      <c r="B15" s="7">
        <f>'Ам.ЭС (2)'!B21+'ПЭС (2)'!B21+'ХЭС (2)'!B21</f>
        <v>0</v>
      </c>
      <c r="C15" s="7">
        <f>'Ам.ЭС (2)'!C21+'ПЭС (2)'!C21+'ХЭС (2)'!C21</f>
        <v>0</v>
      </c>
      <c r="D15" s="7">
        <f>'Ам.ЭС (2)'!D21+'ПЭС (2)'!D21+'ХЭС (2)'!D21</f>
        <v>0</v>
      </c>
      <c r="E15" s="7">
        <f>'Ам.ЭС (2)'!E21+'ПЭС (2)'!E21+'ХЭС (2)'!E21</f>
        <v>0</v>
      </c>
      <c r="F15" s="7">
        <f>'Ам.ЭС (2)'!F21+'ПЭС (2)'!F21+'ХЭС (2)'!F21</f>
        <v>0</v>
      </c>
      <c r="G15" s="7">
        <f>'Ам.ЭС (2)'!G21+'ПЭС (2)'!G21+'ХЭС (2)'!G21+'ЭС ЕАО (2)'!G21+'ЮЯЭС (2)'!G21</f>
        <v>15</v>
      </c>
      <c r="H15" s="7">
        <f>'Ам.ЭС (2)'!H21+'ПЭС (2)'!H21+'ХЭС (2)'!H21+'ЭС ЕАО (2)'!H21+'ЮЯЭС (2)'!H21</f>
        <v>9</v>
      </c>
      <c r="I15" s="7">
        <f>'Ам.ЭС (2)'!I21+'ПЭС (2)'!I21+'ХЭС (2)'!I21+'ЭС ЕАО (2)'!I21+'ЮЯЭС (2)'!I21</f>
        <v>111</v>
      </c>
      <c r="J15" s="7">
        <f>'Ам.ЭС (2)'!J21+'ПЭС (2)'!J21+'ХЭС (2)'!J21+'ЭС ЕАО (2)'!J21+'ЮЯЭС (2)'!J21</f>
        <v>0</v>
      </c>
      <c r="K15" s="7">
        <f>'Ам.ЭС (2)'!K21+'ПЭС (2)'!K21+'ХЭС (2)'!K21+'ЭС ЕАО (2)'!K21+'ЮЯЭС (2)'!K21</f>
        <v>8</v>
      </c>
      <c r="L15" s="7">
        <f>'Ам.ЭС (2)'!L21+'ПЭС (2)'!L21+'ХЭС (2)'!L21</f>
        <v>0</v>
      </c>
      <c r="M15" s="7">
        <f>'Ам.ЭС (2)'!M21+'ПЭС (2)'!M21+'ХЭС (2)'!M21</f>
        <v>0</v>
      </c>
      <c r="N15" s="7">
        <f>'Ам.ЭС (2)'!N21+'ПЭС (2)'!N21+'ХЭС (2)'!N21</f>
        <v>0</v>
      </c>
      <c r="O15" s="7">
        <f>'Ам.ЭС (2)'!O21+'ПЭС (2)'!O21+'ХЭС (2)'!O21</f>
        <v>0</v>
      </c>
    </row>
    <row r="16" spans="1:15" ht="15">
      <c r="A16" s="4" t="s">
        <v>12</v>
      </c>
      <c r="B16" s="7">
        <f>'Ам.ЭС (2)'!B22+'ПЭС (2)'!B22+'ХЭС (2)'!B22</f>
        <v>0</v>
      </c>
      <c r="C16" s="7">
        <f>'Ам.ЭС (2)'!C22+'ПЭС (2)'!C22+'ХЭС (2)'!C22</f>
        <v>0</v>
      </c>
      <c r="D16" s="7">
        <f>'Ам.ЭС (2)'!D22+'ПЭС (2)'!D22+'ХЭС (2)'!D22</f>
        <v>0</v>
      </c>
      <c r="E16" s="7">
        <f>'Ам.ЭС (2)'!E22+'ПЭС (2)'!E22+'ХЭС (2)'!E22</f>
        <v>0</v>
      </c>
      <c r="F16" s="7">
        <f>'Ам.ЭС (2)'!F22+'ПЭС (2)'!F22+'ХЭС (2)'!F22</f>
        <v>0</v>
      </c>
      <c r="G16" s="7">
        <f>'Ам.ЭС (2)'!G22+'ПЭС (2)'!G22+'ХЭС (2)'!G22+'ЭС ЕАО (2)'!G22+'ЮЯЭС (2)'!G22</f>
        <v>13</v>
      </c>
      <c r="H16" s="7">
        <f>'Ам.ЭС (2)'!H22+'ПЭС (2)'!H22+'ХЭС (2)'!H22+'ЭС ЕАО (2)'!H22+'ЮЯЭС (2)'!H22</f>
        <v>4</v>
      </c>
      <c r="I16" s="7">
        <f>'Ам.ЭС (2)'!I22+'ПЭС (2)'!I22+'ХЭС (2)'!I22+'ЭС ЕАО (2)'!I22+'ЮЯЭС (2)'!I22</f>
        <v>88</v>
      </c>
      <c r="J16" s="7">
        <f>'Ам.ЭС (2)'!J22+'ПЭС (2)'!J22+'ХЭС (2)'!J22+'ЭС ЕАО (2)'!J22+'ЮЯЭС (2)'!J22</f>
        <v>0</v>
      </c>
      <c r="K16" s="7">
        <f>'Ам.ЭС (2)'!K22+'ПЭС (2)'!K22+'ХЭС (2)'!K22+'ЭС ЕАО (2)'!K22+'ЮЯЭС (2)'!K22</f>
        <v>4</v>
      </c>
      <c r="L16" s="7">
        <f>'Ам.ЭС (2)'!L22+'ПЭС (2)'!L22+'ХЭС (2)'!L22</f>
        <v>0</v>
      </c>
      <c r="M16" s="7">
        <f>'Ам.ЭС (2)'!M22+'ПЭС (2)'!M22+'ХЭС (2)'!M22</f>
        <v>0</v>
      </c>
      <c r="N16" s="7">
        <f>'Ам.ЭС (2)'!N22+'ПЭС (2)'!N22+'ХЭС (2)'!N22</f>
        <v>0</v>
      </c>
      <c r="O16" s="7">
        <f>'Ам.ЭС (2)'!O22+'ПЭС (2)'!O22+'ХЭС (2)'!O22</f>
        <v>0</v>
      </c>
    </row>
    <row r="17" spans="1:15" ht="39">
      <c r="A17" s="5" t="s">
        <v>13</v>
      </c>
      <c r="B17" s="6">
        <f>SUM(B5:B16)</f>
        <v>0</v>
      </c>
      <c r="C17" s="6">
        <f aca="true" t="shared" si="0" ref="C17:O17">SUM(C5:C16)</f>
        <v>0</v>
      </c>
      <c r="D17" s="6">
        <f t="shared" si="0"/>
        <v>0</v>
      </c>
      <c r="E17" s="6">
        <f t="shared" si="0"/>
        <v>0</v>
      </c>
      <c r="F17" s="6">
        <f t="shared" si="0"/>
        <v>0</v>
      </c>
      <c r="G17" s="6">
        <f t="shared" si="0"/>
        <v>198</v>
      </c>
      <c r="H17" s="6">
        <f t="shared" si="0"/>
        <v>152</v>
      </c>
      <c r="I17" s="6">
        <f t="shared" si="0"/>
        <v>2084</v>
      </c>
      <c r="J17" s="6">
        <f t="shared" si="0"/>
        <v>1</v>
      </c>
      <c r="K17" s="6">
        <f t="shared" si="0"/>
        <v>49</v>
      </c>
      <c r="L17" s="6">
        <f t="shared" si="0"/>
        <v>0</v>
      </c>
      <c r="M17" s="6">
        <f t="shared" si="0"/>
        <v>0</v>
      </c>
      <c r="N17" s="6">
        <f t="shared" si="0"/>
        <v>4</v>
      </c>
      <c r="O17" s="6">
        <f t="shared" si="0"/>
        <v>0</v>
      </c>
    </row>
    <row r="19" spans="1:15" ht="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1" spans="1:15" ht="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</sheetData>
  <sheetProtection password="8639" sheet="1" objects="1" scenarios="1" selectLockedCells="1"/>
  <mergeCells count="5">
    <mergeCell ref="A21:O21"/>
    <mergeCell ref="A2:A3"/>
    <mergeCell ref="B2:O2"/>
    <mergeCell ref="I1:O1"/>
    <mergeCell ref="A19:O1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50390625" style="0" customWidth="1"/>
    <col min="5" max="5" width="8.625" style="0" customWidth="1"/>
    <col min="7" max="7" width="9.00390625" style="0" customWidth="1"/>
    <col min="8" max="9" width="8.875" style="0" customWidth="1"/>
    <col min="14" max="14" width="14.625" style="0" customWidth="1"/>
    <col min="15" max="15" width="10.50390625" style="0" customWidth="1"/>
    <col min="17" max="17" width="0.12890625" style="0" hidden="1" customWidth="1"/>
    <col min="18" max="18" width="9.125" style="0" hidden="1" customWidth="1"/>
  </cols>
  <sheetData>
    <row r="1" spans="1:10" ht="18">
      <c r="A1" s="58" t="s">
        <v>79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8">
      <c r="A4" s="56" t="s">
        <v>94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18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11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42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8</v>
      </c>
      <c r="J12" s="40">
        <v>0</v>
      </c>
      <c r="K12" s="40">
        <v>1</v>
      </c>
      <c r="L12" s="40">
        <v>0</v>
      </c>
      <c r="M12" s="40">
        <v>0</v>
      </c>
      <c r="N12" s="40">
        <v>0</v>
      </c>
      <c r="O12" s="43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1</v>
      </c>
      <c r="I13" s="40">
        <v>18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3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3</v>
      </c>
      <c r="I14" s="40">
        <v>29</v>
      </c>
      <c r="J14" s="40">
        <v>0</v>
      </c>
      <c r="K14" s="40">
        <v>1</v>
      </c>
      <c r="L14" s="40">
        <v>0</v>
      </c>
      <c r="M14" s="40">
        <v>0</v>
      </c>
      <c r="N14" s="40">
        <v>0</v>
      </c>
      <c r="O14" s="43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5</v>
      </c>
      <c r="H15" s="14">
        <v>1</v>
      </c>
      <c r="I15" s="14">
        <v>73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2</v>
      </c>
      <c r="H16" s="14">
        <v>1</v>
      </c>
      <c r="I16" s="14">
        <v>58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4</v>
      </c>
      <c r="H17" s="14">
        <v>0</v>
      </c>
      <c r="I17" s="14">
        <v>95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3</v>
      </c>
      <c r="H18" s="14">
        <v>2</v>
      </c>
      <c r="I18" s="14">
        <v>81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0</v>
      </c>
      <c r="I19" s="14">
        <v>42</v>
      </c>
      <c r="J19" s="14">
        <v>0</v>
      </c>
      <c r="K19" s="14">
        <v>3</v>
      </c>
      <c r="L19" s="14">
        <v>0</v>
      </c>
      <c r="M19" s="14">
        <v>0</v>
      </c>
      <c r="N19" s="14">
        <v>0</v>
      </c>
      <c r="O19" s="14">
        <v>0</v>
      </c>
    </row>
    <row r="20" spans="1:15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4</v>
      </c>
      <c r="H20" s="14">
        <v>0</v>
      </c>
      <c r="I20" s="14">
        <v>21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0</v>
      </c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14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3</v>
      </c>
      <c r="H22" s="14">
        <v>0</v>
      </c>
      <c r="I22" s="14">
        <v>7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23</v>
      </c>
      <c r="H23" s="29">
        <f t="shared" si="0"/>
        <v>8</v>
      </c>
      <c r="I23" s="29">
        <f t="shared" si="0"/>
        <v>457</v>
      </c>
      <c r="J23" s="29">
        <f t="shared" si="0"/>
        <v>0</v>
      </c>
      <c r="K23" s="29">
        <f t="shared" si="0"/>
        <v>7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8.75" customHeight="1">
      <c r="A25" s="44" t="s">
        <v>90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15" ht="20.25" customHeight="1">
      <c r="A26" s="33"/>
      <c r="B26" s="34"/>
      <c r="C26" s="34"/>
      <c r="D26" s="34"/>
      <c r="E26" s="34"/>
      <c r="F26" s="34"/>
      <c r="G26" s="34"/>
      <c r="H26" s="34"/>
      <c r="I26" s="35"/>
      <c r="J26" s="35"/>
      <c r="K26" s="35"/>
      <c r="L26" s="35"/>
      <c r="M26" s="35"/>
      <c r="N26" s="35"/>
      <c r="O26" s="3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" hidden="1">
      <c r="A31" s="23"/>
      <c r="B31" s="16"/>
    </row>
    <row r="32" ht="12.75" hidden="1"/>
    <row r="33" ht="195" customHeight="1" hidden="1"/>
  </sheetData>
  <sheetProtection/>
  <mergeCells count="23">
    <mergeCell ref="A1:J1"/>
    <mergeCell ref="A2:J2"/>
    <mergeCell ref="A4:J4"/>
    <mergeCell ref="I7:I10"/>
    <mergeCell ref="J7:J10"/>
    <mergeCell ref="D7:D10"/>
    <mergeCell ref="E7:E10"/>
    <mergeCell ref="A28:H28"/>
    <mergeCell ref="A25:O25"/>
    <mergeCell ref="A27:O27"/>
    <mergeCell ref="K7:K10"/>
    <mergeCell ref="L7:L10"/>
    <mergeCell ref="G7:G10"/>
    <mergeCell ref="H7:H10"/>
    <mergeCell ref="C7:C10"/>
    <mergeCell ref="F7:F10"/>
    <mergeCell ref="A24:O24"/>
    <mergeCell ref="M7:M10"/>
    <mergeCell ref="O7:O10"/>
    <mergeCell ref="N7:N10"/>
    <mergeCell ref="A6:A10"/>
    <mergeCell ref="B7:B10"/>
    <mergeCell ref="B6:O6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Normal="50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16.00390625" style="0" customWidth="1"/>
    <col min="2" max="3" width="8.125" style="0" customWidth="1"/>
    <col min="4" max="4" width="8.50390625" style="0" customWidth="1"/>
    <col min="5" max="5" width="8.625" style="0" customWidth="1"/>
    <col min="7" max="7" width="9.00390625" style="0" customWidth="1"/>
    <col min="8" max="9" width="8.875" style="0" customWidth="1"/>
    <col min="14" max="14" width="14.625" style="0" customWidth="1"/>
    <col min="15" max="15" width="10.50390625" style="0" customWidth="1"/>
    <col min="17" max="17" width="0.12890625" style="0" hidden="1" customWidth="1"/>
    <col min="18" max="18" width="9.125" style="0" hidden="1" customWidth="1"/>
  </cols>
  <sheetData>
    <row r="1" spans="1:10" ht="18">
      <c r="A1" s="58" t="s">
        <v>82</v>
      </c>
      <c r="B1" s="58"/>
      <c r="C1" s="58"/>
      <c r="D1" s="58"/>
      <c r="E1" s="58"/>
      <c r="F1" s="58"/>
      <c r="G1" s="58"/>
      <c r="H1" s="58"/>
      <c r="I1" s="57"/>
      <c r="J1" s="57"/>
    </row>
    <row r="2" spans="1:10" ht="18.75" customHeight="1">
      <c r="A2" s="56"/>
      <c r="B2" s="56"/>
      <c r="C2" s="56"/>
      <c r="D2" s="56"/>
      <c r="E2" s="56"/>
      <c r="F2" s="56"/>
      <c r="G2" s="56"/>
      <c r="H2" s="56"/>
      <c r="I2" s="57"/>
      <c r="J2" s="57"/>
    </row>
    <row r="3" spans="1:9" ht="19.5" customHeight="1">
      <c r="A3" s="12"/>
      <c r="B3" s="12"/>
      <c r="C3" s="12"/>
      <c r="D3" s="12"/>
      <c r="E3" s="12"/>
      <c r="F3" s="12"/>
      <c r="G3" s="12"/>
      <c r="H3" s="12"/>
      <c r="I3" s="9"/>
    </row>
    <row r="4" spans="1:10" ht="18">
      <c r="A4" s="56" t="s">
        <v>94</v>
      </c>
      <c r="B4" s="57"/>
      <c r="C4" s="57"/>
      <c r="D4" s="57"/>
      <c r="E4" s="57"/>
      <c r="F4" s="57"/>
      <c r="G4" s="57"/>
      <c r="H4" s="57"/>
      <c r="I4" s="57"/>
      <c r="J4" s="57"/>
    </row>
    <row r="5" spans="1:15" ht="18" thickBot="1">
      <c r="A5" s="26"/>
      <c r="B5" s="26"/>
      <c r="C5" s="26"/>
      <c r="D5" s="26"/>
      <c r="E5" s="26"/>
      <c r="F5" s="26"/>
      <c r="G5" s="26"/>
      <c r="H5" s="26"/>
      <c r="I5" s="27"/>
      <c r="J5" s="28"/>
      <c r="K5" s="28"/>
      <c r="L5" s="28"/>
      <c r="M5" s="28"/>
      <c r="N5" s="28"/>
      <c r="O5" s="28"/>
    </row>
    <row r="6" spans="1:15" ht="19.5" customHeight="1">
      <c r="A6" s="79" t="s">
        <v>32</v>
      </c>
      <c r="B6" s="83" t="s">
        <v>29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1:15" ht="56.25" customHeight="1">
      <c r="A7" s="80"/>
      <c r="B7" s="70" t="s">
        <v>60</v>
      </c>
      <c r="C7" s="70" t="s">
        <v>61</v>
      </c>
      <c r="D7" s="70" t="s">
        <v>62</v>
      </c>
      <c r="E7" s="70" t="s">
        <v>63</v>
      </c>
      <c r="F7" s="70" t="s">
        <v>64</v>
      </c>
      <c r="G7" s="90" t="s">
        <v>65</v>
      </c>
      <c r="H7" s="87" t="s">
        <v>66</v>
      </c>
      <c r="I7" s="70" t="s">
        <v>67</v>
      </c>
      <c r="J7" s="90" t="s">
        <v>68</v>
      </c>
      <c r="K7" s="87" t="s">
        <v>69</v>
      </c>
      <c r="L7" s="70" t="s">
        <v>70</v>
      </c>
      <c r="M7" s="70" t="s">
        <v>71</v>
      </c>
      <c r="N7" s="76" t="s">
        <v>72</v>
      </c>
      <c r="O7" s="73" t="s">
        <v>73</v>
      </c>
    </row>
    <row r="8" spans="1:15" ht="21.75" customHeight="1">
      <c r="A8" s="80"/>
      <c r="B8" s="81"/>
      <c r="C8" s="71"/>
      <c r="D8" s="71"/>
      <c r="E8" s="71"/>
      <c r="F8" s="71"/>
      <c r="G8" s="90"/>
      <c r="H8" s="88"/>
      <c r="I8" s="71"/>
      <c r="J8" s="90"/>
      <c r="K8" s="88"/>
      <c r="L8" s="71"/>
      <c r="M8" s="71"/>
      <c r="N8" s="77"/>
      <c r="O8" s="74"/>
    </row>
    <row r="9" spans="1:15" ht="30" customHeight="1">
      <c r="A9" s="80"/>
      <c r="B9" s="81"/>
      <c r="C9" s="71"/>
      <c r="D9" s="71"/>
      <c r="E9" s="71"/>
      <c r="F9" s="71"/>
      <c r="G9" s="90"/>
      <c r="H9" s="88"/>
      <c r="I9" s="71"/>
      <c r="J9" s="90"/>
      <c r="K9" s="88"/>
      <c r="L9" s="71"/>
      <c r="M9" s="71"/>
      <c r="N9" s="77"/>
      <c r="O9" s="74"/>
    </row>
    <row r="10" spans="1:15" ht="36.75" customHeight="1" thickBot="1">
      <c r="A10" s="53"/>
      <c r="B10" s="82"/>
      <c r="C10" s="72"/>
      <c r="D10" s="72"/>
      <c r="E10" s="72"/>
      <c r="F10" s="72"/>
      <c r="G10" s="90"/>
      <c r="H10" s="89"/>
      <c r="I10" s="72"/>
      <c r="J10" s="90"/>
      <c r="K10" s="89"/>
      <c r="L10" s="72"/>
      <c r="M10" s="72"/>
      <c r="N10" s="78"/>
      <c r="O10" s="75"/>
    </row>
    <row r="11" spans="1:15" ht="18.75" customHeight="1">
      <c r="A11" s="13" t="s">
        <v>41</v>
      </c>
      <c r="B11" s="36">
        <v>0</v>
      </c>
      <c r="C11" s="37">
        <v>0</v>
      </c>
      <c r="D11" s="37">
        <v>0</v>
      </c>
      <c r="E11" s="37">
        <v>0</v>
      </c>
      <c r="F11" s="37">
        <v>0</v>
      </c>
      <c r="G11" s="37">
        <v>2</v>
      </c>
      <c r="H11" s="37">
        <v>8</v>
      </c>
      <c r="I11" s="37">
        <v>44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s="16" customFormat="1" ht="18" customHeight="1">
      <c r="A12" s="15" t="s">
        <v>42</v>
      </c>
      <c r="B12" s="39">
        <v>0</v>
      </c>
      <c r="C12" s="40">
        <v>0</v>
      </c>
      <c r="D12" s="40">
        <v>0</v>
      </c>
      <c r="E12" s="40">
        <v>0</v>
      </c>
      <c r="F12" s="40">
        <v>0</v>
      </c>
      <c r="G12" s="40">
        <v>5</v>
      </c>
      <c r="H12" s="40">
        <v>7</v>
      </c>
      <c r="I12" s="40">
        <v>56</v>
      </c>
      <c r="J12" s="40">
        <v>0</v>
      </c>
      <c r="K12" s="40">
        <v>2</v>
      </c>
      <c r="L12" s="40">
        <v>0</v>
      </c>
      <c r="M12" s="40">
        <v>0</v>
      </c>
      <c r="N12" s="40">
        <v>0</v>
      </c>
      <c r="O12" s="41">
        <v>0</v>
      </c>
    </row>
    <row r="13" spans="1:15" s="16" customFormat="1" ht="18" customHeight="1">
      <c r="A13" s="15" t="s">
        <v>43</v>
      </c>
      <c r="B13" s="39">
        <v>0</v>
      </c>
      <c r="C13" s="40">
        <v>0</v>
      </c>
      <c r="D13" s="40">
        <v>0</v>
      </c>
      <c r="E13" s="40">
        <v>0</v>
      </c>
      <c r="F13" s="40">
        <v>0</v>
      </c>
      <c r="G13" s="40">
        <v>2</v>
      </c>
      <c r="H13" s="40">
        <v>9</v>
      </c>
      <c r="I13" s="40">
        <v>69</v>
      </c>
      <c r="J13" s="40">
        <v>0</v>
      </c>
      <c r="K13" s="40">
        <v>2</v>
      </c>
      <c r="L13" s="40">
        <v>0</v>
      </c>
      <c r="M13" s="40">
        <v>0</v>
      </c>
      <c r="N13" s="40">
        <v>0</v>
      </c>
      <c r="O13" s="41">
        <v>0</v>
      </c>
    </row>
    <row r="14" spans="1:15" s="16" customFormat="1" ht="18" customHeight="1">
      <c r="A14" s="17" t="s">
        <v>44</v>
      </c>
      <c r="B14" s="39">
        <v>0</v>
      </c>
      <c r="C14" s="40">
        <v>0</v>
      </c>
      <c r="D14" s="40">
        <v>0</v>
      </c>
      <c r="E14" s="40">
        <v>0</v>
      </c>
      <c r="F14" s="40">
        <v>0</v>
      </c>
      <c r="G14" s="40">
        <v>18</v>
      </c>
      <c r="H14" s="40">
        <v>7</v>
      </c>
      <c r="I14" s="40">
        <v>78</v>
      </c>
      <c r="J14" s="40">
        <v>0</v>
      </c>
      <c r="K14" s="40">
        <v>2</v>
      </c>
      <c r="L14" s="40">
        <v>0</v>
      </c>
      <c r="M14" s="40">
        <v>0</v>
      </c>
      <c r="N14" s="40">
        <v>0</v>
      </c>
      <c r="O14" s="41">
        <v>0</v>
      </c>
    </row>
    <row r="15" spans="1:15" s="18" customFormat="1" ht="18" customHeight="1">
      <c r="A15" s="17" t="s">
        <v>45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11</v>
      </c>
      <c r="H15" s="14">
        <v>13</v>
      </c>
      <c r="I15" s="14">
        <v>107</v>
      </c>
      <c r="J15" s="14">
        <v>0</v>
      </c>
      <c r="K15" s="14">
        <v>5</v>
      </c>
      <c r="L15" s="14">
        <v>0</v>
      </c>
      <c r="M15" s="14">
        <v>0</v>
      </c>
      <c r="N15" s="14">
        <v>0</v>
      </c>
      <c r="O15" s="14">
        <v>0</v>
      </c>
    </row>
    <row r="16" spans="1:15" ht="18" customHeight="1">
      <c r="A16" s="17" t="s">
        <v>46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5</v>
      </c>
      <c r="H16" s="14">
        <v>10</v>
      </c>
      <c r="I16" s="14">
        <v>81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ht="18" customHeight="1">
      <c r="A17" s="17" t="s">
        <v>47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8</v>
      </c>
      <c r="H17" s="14">
        <v>12</v>
      </c>
      <c r="I17" s="14">
        <v>135</v>
      </c>
      <c r="J17" s="14">
        <v>0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</row>
    <row r="18" spans="1:15" ht="18" customHeight="1">
      <c r="A18" s="17" t="s">
        <v>48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14</v>
      </c>
      <c r="H18" s="14">
        <v>16</v>
      </c>
      <c r="I18" s="14">
        <v>119</v>
      </c>
      <c r="J18" s="14">
        <v>0</v>
      </c>
      <c r="K18" s="14">
        <v>1</v>
      </c>
      <c r="L18" s="14">
        <v>0</v>
      </c>
      <c r="M18" s="14">
        <v>0</v>
      </c>
      <c r="N18" s="14">
        <v>0</v>
      </c>
      <c r="O18" s="14">
        <v>0</v>
      </c>
    </row>
    <row r="19" spans="1:15" s="16" customFormat="1" ht="18" customHeight="1">
      <c r="A19" s="17" t="s">
        <v>49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8</v>
      </c>
      <c r="H19" s="14">
        <v>8</v>
      </c>
      <c r="I19" s="14">
        <v>58</v>
      </c>
      <c r="J19" s="14">
        <v>1</v>
      </c>
      <c r="K19" s="14">
        <v>7</v>
      </c>
      <c r="L19" s="14">
        <v>0</v>
      </c>
      <c r="M19" s="14">
        <v>0</v>
      </c>
      <c r="N19" s="14">
        <v>0</v>
      </c>
      <c r="O19" s="14">
        <v>0</v>
      </c>
    </row>
    <row r="20" spans="1:23" s="16" customFormat="1" ht="18" customHeight="1">
      <c r="A20" s="17" t="s">
        <v>50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10</v>
      </c>
      <c r="H20" s="14">
        <v>10</v>
      </c>
      <c r="I20" s="14">
        <v>67</v>
      </c>
      <c r="J20" s="14">
        <v>0</v>
      </c>
      <c r="K20" s="14">
        <v>4</v>
      </c>
      <c r="L20" s="14">
        <v>0</v>
      </c>
      <c r="M20" s="14">
        <v>0</v>
      </c>
      <c r="N20" s="14">
        <v>3</v>
      </c>
      <c r="O20" s="14">
        <v>0</v>
      </c>
      <c r="P20" s="31"/>
      <c r="S20" s="32"/>
      <c r="T20" s="32"/>
      <c r="U20" s="32"/>
      <c r="V20" s="32"/>
      <c r="W20" s="32"/>
    </row>
    <row r="21" spans="1:15" s="16" customFormat="1" ht="18" customHeight="1">
      <c r="A21" s="19" t="s">
        <v>51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6</v>
      </c>
      <c r="H21" s="14">
        <v>8</v>
      </c>
      <c r="I21" s="14">
        <v>47</v>
      </c>
      <c r="J21" s="14">
        <v>0</v>
      </c>
      <c r="K21" s="14">
        <v>7</v>
      </c>
      <c r="L21" s="14">
        <v>0</v>
      </c>
      <c r="M21" s="14">
        <v>0</v>
      </c>
      <c r="N21" s="14">
        <v>0</v>
      </c>
      <c r="O21" s="14">
        <v>0</v>
      </c>
    </row>
    <row r="22" spans="1:15" s="16" customFormat="1" ht="18" customHeight="1" thickBot="1">
      <c r="A22" s="17" t="s">
        <v>52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3</v>
      </c>
      <c r="H22" s="14">
        <v>4</v>
      </c>
      <c r="I22" s="14">
        <v>38</v>
      </c>
      <c r="J22" s="14">
        <v>0</v>
      </c>
      <c r="K22" s="14">
        <v>3</v>
      </c>
      <c r="L22" s="14">
        <v>0</v>
      </c>
      <c r="M22" s="14">
        <v>0</v>
      </c>
      <c r="N22" s="14">
        <v>0</v>
      </c>
      <c r="O22" s="14">
        <v>0</v>
      </c>
    </row>
    <row r="23" spans="1:18" s="16" customFormat="1" ht="30.75" customHeight="1" thickBot="1">
      <c r="A23" s="29" t="s">
        <v>74</v>
      </c>
      <c r="B23" s="29">
        <f aca="true" t="shared" si="0" ref="B23:O23">SUM(B11:B22)</f>
        <v>0</v>
      </c>
      <c r="C23" s="29">
        <f t="shared" si="0"/>
        <v>0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92</v>
      </c>
      <c r="H23" s="29">
        <f t="shared" si="0"/>
        <v>112</v>
      </c>
      <c r="I23" s="29">
        <f t="shared" si="0"/>
        <v>899</v>
      </c>
      <c r="J23" s="29">
        <f t="shared" si="0"/>
        <v>1</v>
      </c>
      <c r="K23" s="29">
        <f t="shared" si="0"/>
        <v>34</v>
      </c>
      <c r="L23" s="29">
        <f t="shared" si="0"/>
        <v>0</v>
      </c>
      <c r="M23" s="29">
        <f t="shared" si="0"/>
        <v>0</v>
      </c>
      <c r="N23" s="29">
        <f t="shared" si="0"/>
        <v>3</v>
      </c>
      <c r="O23" s="29">
        <f t="shared" si="0"/>
        <v>0</v>
      </c>
      <c r="R23" s="30"/>
    </row>
    <row r="24" spans="1:15" ht="32.25" customHeight="1" hidden="1">
      <c r="A24" s="91" t="s">
        <v>75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5" ht="41.25" customHeight="1">
      <c r="A25" s="44" t="s">
        <v>89</v>
      </c>
      <c r="B25" s="44"/>
      <c r="C25" s="44"/>
      <c r="D25" s="44"/>
      <c r="E25" s="44"/>
      <c r="F25" s="44"/>
      <c r="G25" s="44"/>
      <c r="H25" s="44"/>
      <c r="I25" s="45"/>
      <c r="J25" s="45"/>
      <c r="K25" s="45"/>
      <c r="L25" s="45"/>
      <c r="M25" s="45"/>
      <c r="N25" s="45"/>
      <c r="O25" s="45"/>
    </row>
    <row r="26" spans="1:8" ht="20.25" customHeight="1">
      <c r="A26" s="21"/>
      <c r="B26" s="25"/>
      <c r="C26" s="25"/>
      <c r="D26" s="25"/>
      <c r="E26" s="25"/>
      <c r="F26" s="25"/>
      <c r="G26" s="25"/>
      <c r="H26" s="25"/>
    </row>
    <row r="27" spans="1:15" ht="15.75" customHeight="1">
      <c r="A27" s="44" t="s">
        <v>84</v>
      </c>
      <c r="B27" s="44"/>
      <c r="C27" s="44"/>
      <c r="D27" s="44"/>
      <c r="E27" s="44"/>
      <c r="F27" s="44"/>
      <c r="G27" s="44"/>
      <c r="H27" s="44"/>
      <c r="I27" s="45"/>
      <c r="J27" s="45"/>
      <c r="K27" s="45"/>
      <c r="L27" s="45"/>
      <c r="M27" s="45"/>
      <c r="N27" s="45"/>
      <c r="O27" s="45"/>
    </row>
    <row r="28" spans="1:8" ht="18" customHeight="1">
      <c r="A28" s="86"/>
      <c r="B28" s="86"/>
      <c r="C28" s="86"/>
      <c r="D28" s="86"/>
      <c r="E28" s="86"/>
      <c r="F28" s="86"/>
      <c r="G28" s="86"/>
      <c r="H28" s="86"/>
    </row>
    <row r="29" spans="1:8" ht="20.25" customHeight="1">
      <c r="A29" s="25"/>
      <c r="B29" s="25"/>
      <c r="C29" s="25"/>
      <c r="D29" s="25"/>
      <c r="E29" s="25"/>
      <c r="F29" s="25"/>
      <c r="G29" s="25"/>
      <c r="H29" s="25"/>
    </row>
    <row r="30" spans="1:2" ht="15" customHeight="1">
      <c r="A30" s="23"/>
      <c r="B30" s="16"/>
    </row>
    <row r="31" spans="1:2" ht="15" hidden="1">
      <c r="A31" s="23"/>
      <c r="B31" s="16"/>
    </row>
    <row r="32" ht="12.75" hidden="1"/>
    <row r="33" ht="195" customHeight="1" hidden="1"/>
  </sheetData>
  <sheetProtection/>
  <mergeCells count="23">
    <mergeCell ref="E7:E10"/>
    <mergeCell ref="I7:I10"/>
    <mergeCell ref="F7:F10"/>
    <mergeCell ref="A1:J1"/>
    <mergeCell ref="A2:J2"/>
    <mergeCell ref="A4:J4"/>
    <mergeCell ref="B7:B10"/>
    <mergeCell ref="G7:G10"/>
    <mergeCell ref="H7:H10"/>
    <mergeCell ref="B6:O6"/>
    <mergeCell ref="J7:J10"/>
    <mergeCell ref="D7:D10"/>
    <mergeCell ref="M7:M10"/>
    <mergeCell ref="A28:H28"/>
    <mergeCell ref="A25:O25"/>
    <mergeCell ref="A27:O27"/>
    <mergeCell ref="K7:K10"/>
    <mergeCell ref="L7:L10"/>
    <mergeCell ref="O7:O10"/>
    <mergeCell ref="A24:O24"/>
    <mergeCell ref="C7:C10"/>
    <mergeCell ref="N7:N10"/>
    <mergeCell ref="A6:A10"/>
  </mergeCells>
  <printOptions horizontalCentered="1" verticalCentered="1"/>
  <pageMargins left="0.826771653543307" right="0.393700787401575" top="0.984251968503937" bottom="0.393700787401575" header="0.196850393700787" footer="0.1574803149606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eksp_sntb</dc:creator>
  <cp:keywords/>
  <dc:description/>
  <cp:lastModifiedBy>eksp_sntb</cp:lastModifiedBy>
  <cp:lastPrinted>2013-12-16T00:37:01Z</cp:lastPrinted>
  <dcterms:created xsi:type="dcterms:W3CDTF">2010-11-15T14:28:18Z</dcterms:created>
  <dcterms:modified xsi:type="dcterms:W3CDTF">2014-01-15T00:21:59Z</dcterms:modified>
  <cp:category/>
  <cp:version/>
  <cp:contentType/>
  <cp:contentStatus/>
</cp:coreProperties>
</file>