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00" windowWidth="9630" windowHeight="1128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'Ам.ЭС'!$A$1:$J$29</definedName>
    <definedName name="_xlnm.Print_Area" localSheetId="0">'ДРСК'!$A$1:$J$34</definedName>
    <definedName name="_xlnm.Print_Area" localSheetId="2">'ПЭС'!$A$1:$J$34</definedName>
    <definedName name="_xlnm.Print_Area" localSheetId="8">'ПЭС (2)'!$A$1:$O$28</definedName>
    <definedName name="_xlnm.Print_Area" localSheetId="3">'ХЭС '!$A$1:$J$29</definedName>
    <definedName name="_xlnm.Print_Area" localSheetId="4">'ЭС ЕАО'!$A$1:$J$29</definedName>
    <definedName name="_xlnm.Print_Area" localSheetId="10">'ЭС ЕАО (2)'!$A$1:$O$28</definedName>
    <definedName name="_xlnm.Print_Area" localSheetId="5">'ЮЯЭС'!$A$1:$J$29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<sst xmlns="http://schemas.openxmlformats.org/spreadsheetml/2006/main" count="418" uniqueCount="97">
  <si>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</si>
  <si>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</si>
  <si>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</si>
  <si>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</si>
  <si>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</si>
  <si>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</si>
  <si>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</si>
  <si>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</si>
  <si>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</si>
  <si>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</si>
  <si>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</si>
  <si>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</si>
  <si>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</si>
  <si>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</si>
  <si>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</si>
  <si>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</si>
  <si>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</si>
  <si>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</si>
  <si>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</si>
  <si>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</si>
  <si>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</si>
  <si>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</si>
  <si>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</si>
  <si>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</si>
  <si>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</si>
  <si>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</si>
  <si>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</si>
  <si>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</si>
  <si>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</si>
  <si>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</si>
  <si>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</si>
  <si>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</si>
  <si>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</si>
  <si>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Всего   аварий</t>
  </si>
  <si>
    <t>Учётные признаки аварий 1.1.-1.13.</t>
  </si>
  <si>
    <t>Учётные признаки аварий 2.1.-2.9.</t>
  </si>
  <si>
    <t>В том числе</t>
  </si>
  <si>
    <t>С повреждением оборудования</t>
  </si>
  <si>
    <t>Коды организационных причин</t>
  </si>
  <si>
    <t>3.4.1.,3.4.2., 3.4.4.,3.4.5.,        (с ошибками персонала).</t>
  </si>
  <si>
    <t>3.4.6.,3.4.7.,  (из-за недостатков эксплуатации).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</si>
  <si>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</si>
  <si>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</si>
  <si>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</si>
  <si>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</si>
  <si>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</si>
  <si>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</si>
  <si>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</si>
  <si>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</si>
  <si>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</si>
  <si>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</si>
  <si>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</si>
  <si>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</si>
  <si>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</si>
  <si>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                                                                                                                                 </t>
  </si>
  <si>
    <t xml:space="preserve">Примечание: </t>
  </si>
  <si>
    <t>Новиков Е.Л.</t>
  </si>
  <si>
    <t>33-15</t>
  </si>
  <si>
    <t xml:space="preserve">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</si>
  <si>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</si>
  <si>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</si>
  <si>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</si>
  <si>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</si>
  <si>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</si>
  <si>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</si>
  <si>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</si>
  <si>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</si>
  <si>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</si>
  <si>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</si>
  <si>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</si>
  <si>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</si>
  <si>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</si>
  <si>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</si>
  <si>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</si>
  <si>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</si>
  <si>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</si>
  <si>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Отчет об авариях в  ОАО "ДРСК" 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</si>
  <si>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</si>
  <si>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</si>
  <si>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>Отчет об авариях в филиале ОАО "ДРСК" Амурские ЭС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</si>
  <si>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</si>
  <si>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</si>
  <si>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Отчет об авариях в филиале ОАО "ДРСК" Приморские ЭС</t>
  </si>
  <si>
    <t xml:space="preserve">                                     Руководитель организации            __________________________________________/                                 </t>
  </si>
  <si>
    <t>Лицо, ответственное за предоставление сведений _______________________________________________/ /</t>
  </si>
  <si>
    <t>Отчет об авариях в филиале ОАО "ДРСК" Хабаровские ЭС</t>
  </si>
  <si>
    <t xml:space="preserve">                                     Руководитель организации            __________________________________________/ /                                       </t>
  </si>
  <si>
    <t>Отчет об авариях в филиале ОАО "ДРСК" ЭС Еврейской АО</t>
  </si>
  <si>
    <t>Отчет об авариях в филиале ОАО "ДРСК" Южно-Якутские ЭС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</si>
  <si>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</si>
  <si>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</si>
  <si>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филиала ОАО "ДРСК" ЭС Еврейской АО</t>
  </si>
  <si>
    <t>Отчётный период январь - декабрь 2014 года</t>
  </si>
  <si>
    <t>Отчётный период январь -декабрь 2014 года</t>
  </si>
  <si>
    <t>Отчётный период январь-октябрь 2014 года</t>
  </si>
  <si>
    <t>Отчётный период январь - октябрь  2014 года</t>
  </si>
  <si>
    <t>Отчётный период январь-декабрь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</si>
</sst>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80" zoomScaleSheetLayoutView="80" zoomScalePageLayoutView="0" workbookViewId="0" topLeftCell="A1">
      <selection activeCell="A6" sqref="A6:J6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54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76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96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f>(('Ам.ЭС'!B13+ПЭС!B13+'ХЭС '!B13+'ЭС ЕАО'!B13+ЮЯЭС!B13))</f>
        <v>111</v>
      </c>
      <c r="C13" s="37">
        <v>0</v>
      </c>
      <c r="D13" s="37">
        <v>0</v>
      </c>
      <c r="E13" s="37">
        <v>0</v>
      </c>
      <c r="F13" s="37">
        <v>0</v>
      </c>
      <c r="G13" s="37">
        <f>(('Ам.ЭС'!G13+ПЭС!G13+'ХЭС '!G13+'ЭС ЕАО'!G13+ЮЯЭС!G13))</f>
        <v>111</v>
      </c>
      <c r="H13" s="37">
        <f>(('Ам.ЭС'!H13+ПЭС!H13+'ХЭС '!H13+'ЭС ЕАО'!H13+ЮЯЭС!H13))</f>
        <v>67</v>
      </c>
      <c r="I13" s="37">
        <v>0</v>
      </c>
      <c r="J13" s="38">
        <f>(('Ам.ЭС'!J13+ПЭС!J13+'ХЭС '!J13+'ЭС ЕАО'!J13+ЮЯЭС!J13))</f>
        <v>47</v>
      </c>
    </row>
    <row r="14" spans="1:10" ht="18" customHeight="1">
      <c r="A14" s="15" t="s">
        <v>42</v>
      </c>
      <c r="B14" s="39">
        <f>(('Ам.ЭС'!B14+ПЭС!B14+'ХЭС '!B14+'ЭС ЕАО'!B14+ЮЯЭС!B14))</f>
        <v>107</v>
      </c>
      <c r="C14" s="40">
        <v>0</v>
      </c>
      <c r="D14" s="40">
        <v>0</v>
      </c>
      <c r="E14" s="40">
        <v>0</v>
      </c>
      <c r="F14" s="40">
        <v>0</v>
      </c>
      <c r="G14" s="40">
        <f>(('Ам.ЭС'!G14+ПЭС!G14+'ХЭС '!G14+'ЭС ЕАО'!G14+ЮЯЭС!G14))</f>
        <v>107</v>
      </c>
      <c r="H14" s="40">
        <f>(('Ам.ЭС'!H14+ПЭС!H14+'ХЭС '!H14+'ЭС ЕАО'!H14+ЮЯЭС!H14))</f>
        <v>61</v>
      </c>
      <c r="I14" s="40">
        <v>0</v>
      </c>
      <c r="J14" s="41">
        <f>(('Ам.ЭС'!J14+ПЭС!J14+'ХЭС '!J14+'ЭС ЕАО'!J14+ЮЯЭС!J14))</f>
        <v>45</v>
      </c>
    </row>
    <row r="15" spans="1:10" ht="18" customHeight="1">
      <c r="A15" s="15" t="s">
        <v>43</v>
      </c>
      <c r="B15" s="39">
        <f>(('Ам.ЭС'!B15+ПЭС!B15+'ХЭС '!B15+'ЭС ЕАО'!B15+ЮЯЭС!B15))</f>
        <v>149</v>
      </c>
      <c r="C15" s="40">
        <v>0</v>
      </c>
      <c r="D15" s="40">
        <v>0</v>
      </c>
      <c r="E15" s="40">
        <v>0</v>
      </c>
      <c r="F15" s="40">
        <v>0</v>
      </c>
      <c r="G15" s="40">
        <f>(('Ам.ЭС'!G15+ПЭС!G15+'ХЭС '!G15+'ЭС ЕАО'!G15+ЮЯЭС!G15))</f>
        <v>149</v>
      </c>
      <c r="H15" s="40">
        <f>(('Ам.ЭС'!H15+ПЭС!H15+'ХЭС '!H15+'ЭС ЕАО'!H15+ЮЯЭС!H15))</f>
        <v>98</v>
      </c>
      <c r="I15" s="40">
        <v>0</v>
      </c>
      <c r="J15" s="41">
        <f>(('Ам.ЭС'!J15+ПЭС!J15+'ХЭС '!J15+'ЭС ЕАО'!J15+ЮЯЭС!J15))</f>
        <v>77</v>
      </c>
    </row>
    <row r="16" spans="1:10" ht="18" customHeight="1">
      <c r="A16" s="17" t="s">
        <v>44</v>
      </c>
      <c r="B16" s="14">
        <f>(('Ам.ЭС'!B16+ПЭС!B16+'ХЭС '!B16+'ЭС ЕАО'!B16+ЮЯЭС!B16))</f>
        <v>223</v>
      </c>
      <c r="C16" s="14">
        <v>0</v>
      </c>
      <c r="D16" s="14">
        <v>0</v>
      </c>
      <c r="E16" s="14">
        <v>0</v>
      </c>
      <c r="F16" s="14">
        <v>0</v>
      </c>
      <c r="G16" s="14">
        <f>(('Ам.ЭС'!G16+ПЭС!G16+'ХЭС '!G16+'ЭС ЕАО'!G16+ЮЯЭС!G16))</f>
        <v>223</v>
      </c>
      <c r="H16" s="14">
        <f>(('Ам.ЭС'!H16+ПЭС!H16+'ХЭС '!H16+'ЭС ЕАО'!H16+ЮЯЭС!H16))</f>
        <v>122</v>
      </c>
      <c r="I16" s="14">
        <v>1</v>
      </c>
      <c r="J16" s="14">
        <f>(('Ам.ЭС'!J16+ПЭС!J16+'ХЭС '!J16+'ЭС ЕАО'!J16+ЮЯЭС!J16))</f>
        <v>74</v>
      </c>
    </row>
    <row r="17" spans="1:10" ht="18" customHeight="1">
      <c r="A17" s="17" t="s">
        <v>45</v>
      </c>
      <c r="B17" s="14">
        <f>(('Ам.ЭС'!B17+ПЭС!B17+'ХЭС '!B17+'ЭС ЕАО'!B17+ЮЯЭС!B17))</f>
        <v>343</v>
      </c>
      <c r="C17" s="14">
        <v>0</v>
      </c>
      <c r="D17" s="14">
        <v>0</v>
      </c>
      <c r="E17" s="14">
        <v>0</v>
      </c>
      <c r="F17" s="14">
        <v>0</v>
      </c>
      <c r="G17" s="14">
        <f>(('Ам.ЭС'!G17+ПЭС!G17+'ХЭС '!G17+'ЭС ЕАО'!G17+ЮЯЭС!G17))</f>
        <v>343</v>
      </c>
      <c r="H17" s="14">
        <f>(('Ам.ЭС'!H17+ПЭС!H17+'ХЭС '!H17+'ЭС ЕАО'!H17+ЮЯЭС!H17))</f>
        <v>179</v>
      </c>
      <c r="I17" s="14">
        <v>1</v>
      </c>
      <c r="J17" s="14">
        <f>(('Ам.ЭС'!J17+ПЭС!J17+'ХЭС '!J17+'ЭС ЕАО'!J17+ЮЯЭС!J17))</f>
        <v>128</v>
      </c>
    </row>
    <row r="18" spans="1:10" ht="18" customHeight="1">
      <c r="A18" s="17" t="s">
        <v>46</v>
      </c>
      <c r="B18" s="14">
        <f>(('Ам.ЭС'!B18+ПЭС!B18+'ХЭС '!B18+'ЭС ЕАО'!B18+ЮЯЭС!B18))</f>
        <v>300</v>
      </c>
      <c r="C18" s="14">
        <v>0</v>
      </c>
      <c r="D18" s="14">
        <v>0</v>
      </c>
      <c r="E18" s="14">
        <v>0</v>
      </c>
      <c r="F18" s="14">
        <v>0</v>
      </c>
      <c r="G18" s="14">
        <f>(('Ам.ЭС'!G18+ПЭС!G18+'ХЭС '!G18+'ЭС ЕАО'!G18+ЮЯЭС!G18))</f>
        <v>300</v>
      </c>
      <c r="H18" s="14">
        <f>(('Ам.ЭС'!H18+ПЭС!H18+'ХЭС '!H18+'ЭС ЕАО'!H18+ЮЯЭС!H18))</f>
        <v>167</v>
      </c>
      <c r="I18" s="14">
        <v>0</v>
      </c>
      <c r="J18" s="14">
        <f>(('Ам.ЭС'!J18+ПЭС!J18+'ХЭС '!J18+'ЭС ЕАО'!J18+ЮЯЭС!J18))</f>
        <v>93</v>
      </c>
    </row>
    <row r="19" spans="1:10" ht="18" customHeight="1">
      <c r="A19" s="17" t="s">
        <v>47</v>
      </c>
      <c r="B19" s="14">
        <f>(('Ам.ЭС'!B19+ПЭС!B19+'ХЭС '!B19+'ЭС ЕАО'!B19+ЮЯЭС!B19))</f>
        <v>313</v>
      </c>
      <c r="C19" s="14">
        <v>0</v>
      </c>
      <c r="D19" s="14">
        <v>0</v>
      </c>
      <c r="E19" s="14">
        <v>0</v>
      </c>
      <c r="F19" s="14">
        <v>0</v>
      </c>
      <c r="G19" s="14">
        <f>(('Ам.ЭС'!G19+ПЭС!G19+'ХЭС '!G19+'ЭС ЕАО'!G19+ЮЯЭС!G19))</f>
        <v>313</v>
      </c>
      <c r="H19" s="14">
        <f>(('Ам.ЭС'!H19+ПЭС!H19+'ХЭС '!H19+'ЭС ЕАО'!H19+ЮЯЭС!H19))</f>
        <v>164</v>
      </c>
      <c r="I19" s="14">
        <v>0</v>
      </c>
      <c r="J19" s="14">
        <f>(('Ам.ЭС'!J19+ПЭС!J19+'ХЭС '!J19+'ЭС ЕАО'!J19+ЮЯЭС!J19))</f>
        <v>67</v>
      </c>
    </row>
    <row r="20" spans="1:10" s="16" customFormat="1" ht="18" customHeight="1">
      <c r="A20" s="17" t="s">
        <v>48</v>
      </c>
      <c r="B20" s="14">
        <f>(('Ам.ЭС'!B20+ПЭС!B20+'ХЭС '!B20+'ЭС ЕАО'!B20+ЮЯЭС!B20))</f>
        <v>255</v>
      </c>
      <c r="C20" s="14">
        <v>0</v>
      </c>
      <c r="D20" s="14">
        <v>0</v>
      </c>
      <c r="E20" s="14">
        <v>0</v>
      </c>
      <c r="F20" s="14">
        <v>0</v>
      </c>
      <c r="G20" s="14">
        <f>(('Ам.ЭС'!G20+ПЭС!G20+'ХЭС '!G20+'ЭС ЕАО'!G20+ЮЯЭС!G20))</f>
        <v>255</v>
      </c>
      <c r="H20" s="14">
        <f>(('Ам.ЭС'!H20+ПЭС!H20+'ХЭС '!H20+'ЭС ЕАО'!H20+ЮЯЭС!H20))</f>
        <v>125</v>
      </c>
      <c r="I20" s="14">
        <v>0</v>
      </c>
      <c r="J20" s="14">
        <f>(('Ам.ЭС'!J20+ПЭС!J20+'ХЭС '!J20+'ЭС ЕАО'!J20+ЮЯЭС!J20))</f>
        <v>78</v>
      </c>
    </row>
    <row r="21" spans="1:10" s="16" customFormat="1" ht="18" customHeight="1">
      <c r="A21" s="17" t="s">
        <v>49</v>
      </c>
      <c r="B21" s="14">
        <f>(('Ам.ЭС'!B21+ПЭС!B21+'ХЭС '!B21+'ЭС ЕАО'!B21+ЮЯЭС!B21))</f>
        <v>236</v>
      </c>
      <c r="C21" s="14">
        <v>0</v>
      </c>
      <c r="D21" s="14">
        <v>0</v>
      </c>
      <c r="E21" s="14">
        <v>0</v>
      </c>
      <c r="F21" s="14">
        <v>0</v>
      </c>
      <c r="G21" s="14">
        <f>(('Ам.ЭС'!G21+ПЭС!G21+'ХЭС '!G21+'ЭС ЕАО'!G21+ЮЯЭС!G21))</f>
        <v>236</v>
      </c>
      <c r="H21" s="14">
        <f>(('Ам.ЭС'!H21+ПЭС!H21+'ХЭС '!H21+'ЭС ЕАО'!H21+ЮЯЭС!H21))</f>
        <v>137</v>
      </c>
      <c r="I21" s="14">
        <v>0</v>
      </c>
      <c r="J21" s="14">
        <f>(('Ам.ЭС'!J21+ПЭС!J21+'ХЭС '!J21+'ЭС ЕАО'!J21+ЮЯЭС!J21))</f>
        <v>97</v>
      </c>
    </row>
    <row r="22" spans="1:10" s="18" customFormat="1" ht="18" customHeight="1">
      <c r="A22" s="17" t="s">
        <v>50</v>
      </c>
      <c r="B22" s="14">
        <f>(('Ам.ЭС'!B22+ПЭС!B22+'ХЭС '!B22+'ЭС ЕАО'!B22+ЮЯЭС!B22))</f>
        <v>244</v>
      </c>
      <c r="C22" s="14">
        <v>0</v>
      </c>
      <c r="D22" s="14">
        <v>0</v>
      </c>
      <c r="E22" s="14">
        <v>0</v>
      </c>
      <c r="F22" s="14">
        <v>0</v>
      </c>
      <c r="G22" s="14">
        <f>(('Ам.ЭС'!G22+ПЭС!G22+'ХЭС '!G22+'ЭС ЕАО'!G22+ЮЯЭС!G22))</f>
        <v>244</v>
      </c>
      <c r="H22" s="14">
        <f>(('Ам.ЭС'!H22+ПЭС!H22+'ХЭС '!H22+'ЭС ЕАО'!H22+ЮЯЭС!H22))</f>
        <v>137</v>
      </c>
      <c r="I22" s="14">
        <v>0</v>
      </c>
      <c r="J22" s="14">
        <f>(('Ам.ЭС'!J22+ПЭС!J22+'ХЭС '!J22+'ЭС ЕАО'!J22+ЮЯЭС!J22))</f>
        <v>87</v>
      </c>
    </row>
    <row r="23" spans="1:10" ht="18" customHeight="1">
      <c r="A23" s="19" t="s">
        <v>51</v>
      </c>
      <c r="B23" s="14">
        <f>(('Ам.ЭС'!B23+ПЭС!B23+'ХЭС '!B23+'ЭС ЕАО'!B23+ЮЯЭС!B23))</f>
        <v>162</v>
      </c>
      <c r="C23" s="14">
        <v>0</v>
      </c>
      <c r="D23" s="14">
        <v>0</v>
      </c>
      <c r="E23" s="14">
        <v>0</v>
      </c>
      <c r="F23" s="14">
        <v>0</v>
      </c>
      <c r="G23" s="14">
        <f>(('Ам.ЭС'!G23+ПЭС!G23+'ХЭС '!G23+'ЭС ЕАО'!G23+ЮЯЭС!G23))</f>
        <v>162</v>
      </c>
      <c r="H23" s="14">
        <f>(('Ам.ЭС'!H23+ПЭС!H23+'ХЭС '!H23+'ЭС ЕАО'!H23+ЮЯЭС!H23))</f>
        <v>92</v>
      </c>
      <c r="I23" s="14">
        <v>0</v>
      </c>
      <c r="J23" s="14">
        <f>(('Ам.ЭС'!J23+ПЭС!J23+'ХЭС '!J23+'ЭС ЕАО'!J23+ЮЯЭС!J23))</f>
        <v>49</v>
      </c>
    </row>
    <row r="24" spans="1:10" ht="15.75">
      <c r="A24" s="17" t="s">
        <v>52</v>
      </c>
      <c r="B24" s="14">
        <f>(('Ам.ЭС'!B24+ПЭС!B24+'ХЭС '!B24+'ЭС ЕАО'!B24+ЮЯЭС!B24))</f>
        <v>213</v>
      </c>
      <c r="C24" s="14">
        <v>0</v>
      </c>
      <c r="D24" s="14">
        <v>0</v>
      </c>
      <c r="E24" s="14">
        <v>0</v>
      </c>
      <c r="F24" s="14">
        <v>0</v>
      </c>
      <c r="G24" s="14">
        <f>(('Ам.ЭС'!G24+ПЭС!G24+'ХЭС '!G24+'ЭС ЕАО'!G24+ЮЯЭС!G24))</f>
        <v>213</v>
      </c>
      <c r="H24" s="14">
        <f>(('Ам.ЭС'!H24+ПЭС!H24+'ХЭС '!H24+'ЭС ЕАО'!H24+ЮЯЭС!H24))</f>
        <v>141</v>
      </c>
      <c r="I24" s="14">
        <v>0</v>
      </c>
      <c r="J24" s="14">
        <f>(('Ам.ЭС'!J24+ПЭС!J24+'ХЭС '!J24+'ЭС ЕАО'!J24+ЮЯЭС!J24))</f>
        <v>75</v>
      </c>
    </row>
    <row r="25" spans="1:10" ht="15.75">
      <c r="A25" s="20" t="s">
        <v>53</v>
      </c>
      <c r="B25" s="13">
        <f>SUM(B13:B24)</f>
        <v>2656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2656</v>
      </c>
      <c r="H25" s="13">
        <f>H13+H14+H15+H16+H17+H18+H19+H20+H21+H22+H23+H24</f>
        <v>1490</v>
      </c>
      <c r="I25" s="13">
        <f>I13+I14+I15+I16+I17+I18+I19+I20+I21+I22+I23+I24</f>
        <v>2</v>
      </c>
      <c r="J25" s="13">
        <f>J13+J14+J15+J16+J17+J18+J19+J20+J21+J22+J23+J24</f>
        <v>917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4" t="s">
        <v>77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8" customHeight="1">
      <c r="A29" s="44" t="s">
        <v>78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  <row r="30" spans="1:8" ht="13.5" customHeight="1" hidden="1">
      <c r="A30" s="46" t="s">
        <v>55</v>
      </c>
      <c r="B30" s="46"/>
      <c r="C30" s="46"/>
      <c r="D30" s="46"/>
      <c r="E30" s="46"/>
      <c r="F30" s="46"/>
      <c r="G30" s="46"/>
      <c r="H30" s="46"/>
    </row>
    <row r="31" ht="15.75" customHeight="1" hidden="1">
      <c r="A31" s="22" t="s">
        <v>56</v>
      </c>
    </row>
    <row r="32" ht="15.75" customHeight="1" hidden="1">
      <c r="A32" s="22" t="s">
        <v>57</v>
      </c>
    </row>
    <row r="33" ht="195" customHeight="1" hidden="1">
      <c r="A33" s="22" t="s">
        <v>56</v>
      </c>
    </row>
    <row r="34" ht="12.75" customHeight="1">
      <c r="A34" s="22"/>
    </row>
  </sheetData>
  <sheetProtection/>
  <mergeCells count="20">
    <mergeCell ref="A4:J4"/>
    <mergeCell ref="A3:J3"/>
    <mergeCell ref="I11:J11"/>
    <mergeCell ref="A1:H1"/>
    <mergeCell ref="A8:A12"/>
    <mergeCell ref="B8:J8"/>
    <mergeCell ref="B9:B12"/>
    <mergeCell ref="C9:F9"/>
    <mergeCell ref="G9:J9"/>
    <mergeCell ref="A6:J6"/>
    <mergeCell ref="A27:J27"/>
    <mergeCell ref="A29:J29"/>
    <mergeCell ref="A30:H30"/>
    <mergeCell ref="C10:C12"/>
    <mergeCell ref="D10:F10"/>
    <mergeCell ref="G10:G12"/>
    <mergeCell ref="H10:J10"/>
    <mergeCell ref="D11:D12"/>
    <mergeCell ref="E11:F11"/>
    <mergeCell ref="H11:H12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A7">
      <selection activeCell="L20" sqref="L20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58" t="s">
        <v>85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56" t="s">
        <v>95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53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27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3</v>
      </c>
      <c r="H11" s="37">
        <v>5</v>
      </c>
      <c r="I11" s="37">
        <v>20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  <c r="P11" s="31"/>
      <c r="S11" s="32"/>
      <c r="T11" s="32"/>
      <c r="U11" s="32"/>
      <c r="V11" s="32"/>
      <c r="W11" s="32"/>
      <c r="X11" s="32"/>
      <c r="Y11" s="32"/>
      <c r="Z11" s="32"/>
      <c r="AA11" s="32"/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3</v>
      </c>
      <c r="H12" s="40">
        <v>2</v>
      </c>
      <c r="I12" s="40">
        <v>24</v>
      </c>
      <c r="J12" s="40">
        <v>0</v>
      </c>
      <c r="K12" s="40">
        <v>0</v>
      </c>
      <c r="L12" s="40">
        <v>0</v>
      </c>
      <c r="M12" s="40">
        <v>0</v>
      </c>
      <c r="N12" s="40">
        <v>1</v>
      </c>
      <c r="O12" s="41">
        <v>0</v>
      </c>
    </row>
    <row r="13" spans="1:16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2</v>
      </c>
      <c r="H13" s="40">
        <v>3</v>
      </c>
      <c r="I13" s="40">
        <v>28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  <c r="P13" s="31"/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2</v>
      </c>
      <c r="H14" s="40">
        <v>5</v>
      </c>
      <c r="I14" s="40">
        <v>49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8</v>
      </c>
      <c r="H15" s="14">
        <v>1</v>
      </c>
      <c r="I15" s="14">
        <v>77</v>
      </c>
      <c r="J15" s="14">
        <v>2</v>
      </c>
      <c r="K15" s="14">
        <v>5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13</v>
      </c>
      <c r="H16" s="14">
        <v>2</v>
      </c>
      <c r="I16" s="14">
        <v>65</v>
      </c>
      <c r="J16" s="14">
        <v>0</v>
      </c>
      <c r="K16" s="14">
        <v>3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6</v>
      </c>
      <c r="H17" s="14">
        <v>8</v>
      </c>
      <c r="I17" s="14">
        <v>69</v>
      </c>
      <c r="J17" s="14">
        <v>0</v>
      </c>
      <c r="K17" s="14">
        <v>2</v>
      </c>
      <c r="L17" s="14">
        <v>0</v>
      </c>
      <c r="M17" s="14">
        <v>0</v>
      </c>
      <c r="N17" s="14">
        <v>1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</v>
      </c>
      <c r="H18" s="14">
        <v>0</v>
      </c>
      <c r="I18" s="14">
        <v>57</v>
      </c>
      <c r="J18" s="14">
        <v>0</v>
      </c>
      <c r="K18" s="14">
        <v>1</v>
      </c>
      <c r="L18" s="14">
        <v>0</v>
      </c>
      <c r="M18" s="14">
        <v>0</v>
      </c>
      <c r="N18" s="14">
        <v>1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4</v>
      </c>
      <c r="H19" s="14">
        <v>1</v>
      </c>
      <c r="I19" s="14">
        <v>28</v>
      </c>
      <c r="J19" s="14">
        <v>0</v>
      </c>
      <c r="K19" s="14">
        <v>2</v>
      </c>
      <c r="L19" s="14">
        <v>0</v>
      </c>
      <c r="M19" s="14">
        <v>0</v>
      </c>
      <c r="N19" s="14">
        <v>0</v>
      </c>
      <c r="O19" s="14">
        <v>0</v>
      </c>
    </row>
    <row r="20" spans="1:15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8</v>
      </c>
      <c r="H20" s="14">
        <v>5</v>
      </c>
      <c r="I20" s="14">
        <v>59</v>
      </c>
      <c r="J20" s="14">
        <v>1</v>
      </c>
      <c r="K20" s="14">
        <v>2</v>
      </c>
      <c r="L20" s="14">
        <v>0</v>
      </c>
      <c r="M20" s="14">
        <v>0</v>
      </c>
      <c r="N20" s="14">
        <v>0</v>
      </c>
      <c r="O20" s="14">
        <v>0</v>
      </c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2</v>
      </c>
      <c r="H21" s="14">
        <v>0</v>
      </c>
      <c r="I21" s="14">
        <v>45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11</v>
      </c>
      <c r="H22" s="14">
        <v>4</v>
      </c>
      <c r="I22" s="14">
        <v>64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63</v>
      </c>
      <c r="H23" s="29">
        <f t="shared" si="0"/>
        <v>36</v>
      </c>
      <c r="I23" s="29">
        <f t="shared" si="0"/>
        <v>585</v>
      </c>
      <c r="J23" s="29">
        <f t="shared" si="0"/>
        <v>3</v>
      </c>
      <c r="K23" s="29">
        <f t="shared" si="0"/>
        <v>15</v>
      </c>
      <c r="L23" s="29">
        <f t="shared" si="0"/>
        <v>0</v>
      </c>
      <c r="M23" s="29">
        <f t="shared" si="0"/>
        <v>0</v>
      </c>
      <c r="N23" s="29">
        <f t="shared" si="0"/>
        <v>4</v>
      </c>
      <c r="O23" s="29">
        <f t="shared" si="0"/>
        <v>0</v>
      </c>
      <c r="R23" s="30"/>
    </row>
    <row r="24" spans="1:15" ht="60.7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37.5" customHeight="1">
      <c r="A25" s="44" t="s">
        <v>80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8" ht="10.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4" t="s">
        <v>84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A1:J1"/>
    <mergeCell ref="A2:J2"/>
    <mergeCell ref="A4:J4"/>
    <mergeCell ref="I7:I10"/>
    <mergeCell ref="J7:J10"/>
    <mergeCell ref="D7:D10"/>
    <mergeCell ref="E7:E10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M7:M10"/>
    <mergeCell ref="O7:O10"/>
    <mergeCell ref="N7:N10"/>
    <mergeCell ref="A6:A10"/>
    <mergeCell ref="B7:B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58" t="s">
        <v>91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56" t="s">
        <v>93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53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16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9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19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2</v>
      </c>
      <c r="H14" s="40">
        <v>1</v>
      </c>
      <c r="I14" s="40">
        <v>18</v>
      </c>
      <c r="J14" s="40">
        <v>0</v>
      </c>
      <c r="K14" s="40">
        <v>1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1</v>
      </c>
      <c r="H15" s="14">
        <v>0</v>
      </c>
      <c r="I15" s="14">
        <v>37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1</v>
      </c>
      <c r="H16" s="14">
        <v>0</v>
      </c>
      <c r="I16" s="14">
        <v>41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3</v>
      </c>
      <c r="H17" s="14">
        <v>1</v>
      </c>
      <c r="I17" s="14">
        <v>37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3</v>
      </c>
      <c r="H18" s="14">
        <v>0</v>
      </c>
      <c r="I18" s="14">
        <v>32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1</v>
      </c>
      <c r="H19" s="14">
        <v>0</v>
      </c>
      <c r="I19" s="14">
        <v>33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4</v>
      </c>
      <c r="H20" s="14">
        <v>0</v>
      </c>
      <c r="I20" s="14">
        <v>14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16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16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15</v>
      </c>
      <c r="H23" s="29">
        <f t="shared" si="0"/>
        <v>2</v>
      </c>
      <c r="I23" s="29">
        <f t="shared" si="0"/>
        <v>288</v>
      </c>
      <c r="J23" s="29">
        <f t="shared" si="0"/>
        <v>0</v>
      </c>
      <c r="K23" s="29">
        <f t="shared" si="0"/>
        <v>5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1.25" customHeight="1">
      <c r="A25" s="44" t="s">
        <v>86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5"/>
      <c r="N25" s="45"/>
      <c r="O25" s="45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4" t="s">
        <v>81</v>
      </c>
      <c r="B27" s="44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5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A28:H28"/>
    <mergeCell ref="A25:O25"/>
    <mergeCell ref="A27:O27"/>
    <mergeCell ref="K7:K10"/>
    <mergeCell ref="L7:L10"/>
    <mergeCell ref="O7:O10"/>
    <mergeCell ref="A24:O24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C7:C10"/>
    <mergeCell ref="N7:N10"/>
    <mergeCell ref="A6:A10"/>
    <mergeCell ref="E7:E10"/>
    <mergeCell ref="I7:I10"/>
    <mergeCell ref="F7:F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7">
      <selection activeCell="K21" sqref="K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58" t="s">
        <v>88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56" t="s">
        <v>92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53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2</v>
      </c>
      <c r="J11" s="37">
        <v>0</v>
      </c>
      <c r="K11" s="37">
        <v>1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3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2</v>
      </c>
      <c r="H15" s="14">
        <v>0</v>
      </c>
      <c r="I15" s="14">
        <v>2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3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</v>
      </c>
      <c r="H17" s="14">
        <v>0</v>
      </c>
      <c r="I17" s="14">
        <v>5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</v>
      </c>
      <c r="H18" s="14">
        <v>0</v>
      </c>
      <c r="I18" s="14">
        <v>3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5</v>
      </c>
      <c r="H19" s="14">
        <v>1</v>
      </c>
      <c r="I19" s="14">
        <v>6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v>3</v>
      </c>
      <c r="J20" s="14">
        <v>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2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9</v>
      </c>
      <c r="H23" s="29">
        <f t="shared" si="0"/>
        <v>2</v>
      </c>
      <c r="I23" s="29">
        <f t="shared" si="0"/>
        <v>29</v>
      </c>
      <c r="J23" s="29">
        <f t="shared" si="0"/>
        <v>2</v>
      </c>
      <c r="K23" s="29">
        <f t="shared" si="0"/>
        <v>2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1.25" customHeight="1">
      <c r="A25" s="44" t="s">
        <v>89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5"/>
      <c r="N25" s="45"/>
      <c r="O25" s="45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4" t="s">
        <v>84</v>
      </c>
      <c r="B27" s="44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5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1" zoomScaleSheetLayoutView="81" zoomScalePageLayoutView="0" workbookViewId="0" topLeftCell="A1">
      <selection activeCell="F22" sqref="F22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58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79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96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13</v>
      </c>
      <c r="C13" s="37">
        <v>0</v>
      </c>
      <c r="D13" s="37">
        <v>0</v>
      </c>
      <c r="E13" s="37">
        <v>0</v>
      </c>
      <c r="F13" s="37">
        <v>0</v>
      </c>
      <c r="G13" s="37">
        <v>13</v>
      </c>
      <c r="H13" s="37">
        <v>9</v>
      </c>
      <c r="I13" s="37">
        <v>0</v>
      </c>
      <c r="J13" s="38">
        <v>5</v>
      </c>
    </row>
    <row r="14" spans="1:10" ht="18" customHeight="1">
      <c r="A14" s="15" t="s">
        <v>42</v>
      </c>
      <c r="B14" s="39">
        <v>11</v>
      </c>
      <c r="C14" s="40">
        <v>0</v>
      </c>
      <c r="D14" s="40">
        <v>0</v>
      </c>
      <c r="E14" s="40">
        <v>0</v>
      </c>
      <c r="F14" s="40">
        <v>0</v>
      </c>
      <c r="G14" s="40">
        <v>11</v>
      </c>
      <c r="H14" s="40">
        <v>8</v>
      </c>
      <c r="I14" s="40">
        <v>0</v>
      </c>
      <c r="J14" s="41">
        <v>0</v>
      </c>
    </row>
    <row r="15" spans="1:10" ht="18" customHeight="1">
      <c r="A15" s="15" t="s">
        <v>43</v>
      </c>
      <c r="B15" s="39">
        <v>12</v>
      </c>
      <c r="C15" s="40">
        <v>0</v>
      </c>
      <c r="D15" s="40">
        <v>0</v>
      </c>
      <c r="E15" s="40">
        <v>0</v>
      </c>
      <c r="F15" s="40">
        <v>0</v>
      </c>
      <c r="G15" s="40">
        <v>12</v>
      </c>
      <c r="H15" s="40">
        <v>10</v>
      </c>
      <c r="I15" s="40">
        <v>0</v>
      </c>
      <c r="J15" s="41">
        <v>0</v>
      </c>
    </row>
    <row r="16" spans="1:10" ht="18" customHeight="1">
      <c r="A16" s="17" t="s">
        <v>44</v>
      </c>
      <c r="B16" s="14">
        <v>46</v>
      </c>
      <c r="C16" s="14">
        <v>0</v>
      </c>
      <c r="D16" s="14">
        <v>0</v>
      </c>
      <c r="E16" s="14">
        <v>0</v>
      </c>
      <c r="F16" s="14">
        <v>0</v>
      </c>
      <c r="G16" s="14">
        <v>46</v>
      </c>
      <c r="H16" s="14">
        <v>26</v>
      </c>
      <c r="I16" s="14">
        <v>0</v>
      </c>
      <c r="J16" s="14">
        <v>1</v>
      </c>
    </row>
    <row r="17" spans="1:10" ht="18" customHeight="1">
      <c r="A17" s="17" t="s">
        <v>45</v>
      </c>
      <c r="B17" s="14">
        <v>57</v>
      </c>
      <c r="C17" s="14">
        <v>0</v>
      </c>
      <c r="D17" s="14">
        <v>0</v>
      </c>
      <c r="E17" s="14">
        <v>0</v>
      </c>
      <c r="F17" s="14">
        <v>0</v>
      </c>
      <c r="G17" s="14">
        <v>57</v>
      </c>
      <c r="H17" s="14">
        <v>41</v>
      </c>
      <c r="I17" s="14">
        <v>0</v>
      </c>
      <c r="J17" s="14">
        <v>6</v>
      </c>
    </row>
    <row r="18" spans="1:10" ht="18" customHeight="1">
      <c r="A18" s="17" t="s">
        <v>46</v>
      </c>
      <c r="B18" s="14">
        <v>68</v>
      </c>
      <c r="C18" s="14">
        <v>0</v>
      </c>
      <c r="D18" s="14">
        <v>0</v>
      </c>
      <c r="E18" s="14">
        <v>0</v>
      </c>
      <c r="F18" s="14">
        <v>0</v>
      </c>
      <c r="G18" s="14">
        <v>68</v>
      </c>
      <c r="H18" s="14">
        <v>40</v>
      </c>
      <c r="I18" s="14">
        <v>0</v>
      </c>
      <c r="J18" s="14">
        <v>3</v>
      </c>
    </row>
    <row r="19" spans="1:10" s="16" customFormat="1" ht="18" customHeight="1">
      <c r="A19" s="17" t="s">
        <v>47</v>
      </c>
      <c r="B19" s="14">
        <v>74</v>
      </c>
      <c r="C19" s="14">
        <v>0</v>
      </c>
      <c r="D19" s="14">
        <v>0</v>
      </c>
      <c r="E19" s="14">
        <v>0</v>
      </c>
      <c r="F19" s="14">
        <v>0</v>
      </c>
      <c r="G19" s="14">
        <v>74</v>
      </c>
      <c r="H19" s="14">
        <v>41</v>
      </c>
      <c r="I19" s="14">
        <v>0</v>
      </c>
      <c r="J19" s="14">
        <v>5</v>
      </c>
    </row>
    <row r="20" spans="1:10" s="16" customFormat="1" ht="18" customHeight="1">
      <c r="A20" s="17" t="s">
        <v>48</v>
      </c>
      <c r="B20" s="14">
        <v>61</v>
      </c>
      <c r="C20" s="14">
        <v>0</v>
      </c>
      <c r="D20" s="14">
        <v>0</v>
      </c>
      <c r="E20" s="14">
        <v>0</v>
      </c>
      <c r="F20" s="14">
        <v>0</v>
      </c>
      <c r="G20" s="14">
        <v>61</v>
      </c>
      <c r="H20" s="14">
        <v>24</v>
      </c>
      <c r="I20" s="14">
        <v>0</v>
      </c>
      <c r="J20" s="14">
        <v>2</v>
      </c>
    </row>
    <row r="21" spans="1:10" s="16" customFormat="1" ht="18" customHeight="1">
      <c r="A21" s="17" t="s">
        <v>49</v>
      </c>
      <c r="B21" s="14">
        <v>50</v>
      </c>
      <c r="C21" s="14">
        <v>0</v>
      </c>
      <c r="D21" s="14">
        <v>0</v>
      </c>
      <c r="E21" s="14">
        <v>0</v>
      </c>
      <c r="F21" s="14">
        <v>0</v>
      </c>
      <c r="G21" s="14">
        <v>50</v>
      </c>
      <c r="H21" s="14">
        <v>17</v>
      </c>
      <c r="I21" s="14">
        <v>0</v>
      </c>
      <c r="J21" s="14">
        <v>3</v>
      </c>
    </row>
    <row r="22" spans="1:10" ht="16.5" customHeight="1">
      <c r="A22" s="17" t="s">
        <v>50</v>
      </c>
      <c r="B22" s="14">
        <v>51</v>
      </c>
      <c r="C22" s="14">
        <v>0</v>
      </c>
      <c r="D22" s="14">
        <v>0</v>
      </c>
      <c r="E22" s="14">
        <v>0</v>
      </c>
      <c r="F22" s="14">
        <v>0</v>
      </c>
      <c r="G22" s="14">
        <v>51</v>
      </c>
      <c r="H22" s="14">
        <v>21</v>
      </c>
      <c r="I22" s="14">
        <v>0</v>
      </c>
      <c r="J22" s="14">
        <v>3</v>
      </c>
    </row>
    <row r="23" spans="1:10" ht="16.5" customHeight="1">
      <c r="A23" s="19" t="s">
        <v>51</v>
      </c>
      <c r="B23" s="14">
        <v>34</v>
      </c>
      <c r="C23" s="14">
        <v>0</v>
      </c>
      <c r="D23" s="14">
        <v>0</v>
      </c>
      <c r="E23" s="14">
        <v>0</v>
      </c>
      <c r="F23" s="14">
        <v>0</v>
      </c>
      <c r="G23" s="14">
        <v>34</v>
      </c>
      <c r="H23" s="14">
        <v>13</v>
      </c>
      <c r="I23" s="14">
        <v>0</v>
      </c>
      <c r="J23" s="14">
        <v>2</v>
      </c>
    </row>
    <row r="24" spans="1:10" ht="18" customHeight="1">
      <c r="A24" s="17" t="s">
        <v>52</v>
      </c>
      <c r="B24" s="14">
        <v>28</v>
      </c>
      <c r="C24" s="14">
        <v>0</v>
      </c>
      <c r="D24" s="14">
        <v>0</v>
      </c>
      <c r="E24" s="14">
        <v>0</v>
      </c>
      <c r="F24" s="14">
        <v>0</v>
      </c>
      <c r="G24" s="14">
        <v>28</v>
      </c>
      <c r="H24" s="14">
        <v>15</v>
      </c>
      <c r="I24" s="14">
        <v>0</v>
      </c>
      <c r="J24" s="14">
        <v>2</v>
      </c>
    </row>
    <row r="25" spans="1:10" ht="18" customHeight="1">
      <c r="A25" s="20" t="s">
        <v>53</v>
      </c>
      <c r="B25" s="13">
        <f>SUM(B13:B24)</f>
        <v>505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505</v>
      </c>
      <c r="H25" s="13">
        <f>H13+H14+H15+H16+H17+H18+H19+H20+H21+H22+H23+H24</f>
        <v>265</v>
      </c>
      <c r="I25" s="13">
        <f>I13+I14+I15+I16+I17+I18+I19+I20+I21+I22+I23+I24</f>
        <v>0</v>
      </c>
      <c r="J25" s="13">
        <f>J13+J14+J15+J16+J17+J18+J19+J20+J21+J22+J23+J24</f>
        <v>32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4" t="s">
        <v>80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44" t="s">
        <v>81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</sheetData>
  <sheetProtection/>
  <mergeCells count="19">
    <mergeCell ref="A1:H1"/>
    <mergeCell ref="A3:J3"/>
    <mergeCell ref="A4:J4"/>
    <mergeCell ref="A6:J6"/>
    <mergeCell ref="B8:J8"/>
    <mergeCell ref="B9:B12"/>
    <mergeCell ref="C9:F9"/>
    <mergeCell ref="G9:J9"/>
    <mergeCell ref="C10:C12"/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80" zoomScaleSheetLayoutView="80" zoomScalePageLayoutView="0" workbookViewId="0" topLeftCell="A1">
      <selection activeCell="I23" sqref="I23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54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82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96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51</v>
      </c>
      <c r="C13" s="37">
        <v>0</v>
      </c>
      <c r="D13" s="37">
        <v>0</v>
      </c>
      <c r="E13" s="37">
        <v>0</v>
      </c>
      <c r="F13" s="37">
        <v>0</v>
      </c>
      <c r="G13" s="37">
        <v>51</v>
      </c>
      <c r="H13" s="37">
        <v>39</v>
      </c>
      <c r="I13" s="37">
        <v>0</v>
      </c>
      <c r="J13" s="38">
        <v>41</v>
      </c>
    </row>
    <row r="14" spans="1:10" ht="18" customHeight="1">
      <c r="A14" s="15" t="s">
        <v>42</v>
      </c>
      <c r="B14" s="39">
        <v>57</v>
      </c>
      <c r="C14" s="40">
        <v>0</v>
      </c>
      <c r="D14" s="40">
        <v>0</v>
      </c>
      <c r="E14" s="40">
        <v>0</v>
      </c>
      <c r="F14" s="40">
        <v>0</v>
      </c>
      <c r="G14" s="40">
        <v>57</v>
      </c>
      <c r="H14" s="40">
        <v>40</v>
      </c>
      <c r="I14" s="40">
        <v>0</v>
      </c>
      <c r="J14" s="41">
        <v>43</v>
      </c>
    </row>
    <row r="15" spans="1:10" ht="18" customHeight="1">
      <c r="A15" s="15" t="s">
        <v>43</v>
      </c>
      <c r="B15" s="39">
        <v>85</v>
      </c>
      <c r="C15" s="40">
        <v>0</v>
      </c>
      <c r="D15" s="40">
        <v>0</v>
      </c>
      <c r="E15" s="40">
        <v>0</v>
      </c>
      <c r="F15" s="40">
        <v>0</v>
      </c>
      <c r="G15" s="40">
        <v>85</v>
      </c>
      <c r="H15" s="40">
        <v>58</v>
      </c>
      <c r="I15" s="40">
        <v>0</v>
      </c>
      <c r="J15" s="41">
        <v>71</v>
      </c>
    </row>
    <row r="16" spans="1:10" ht="18" customHeight="1">
      <c r="A16" s="17" t="s">
        <v>44</v>
      </c>
      <c r="B16" s="14">
        <v>96</v>
      </c>
      <c r="C16" s="14">
        <v>0</v>
      </c>
      <c r="D16" s="14">
        <v>0</v>
      </c>
      <c r="E16" s="14">
        <v>0</v>
      </c>
      <c r="F16" s="14">
        <v>0</v>
      </c>
      <c r="G16" s="14">
        <v>96</v>
      </c>
      <c r="H16" s="14">
        <v>66</v>
      </c>
      <c r="I16" s="14">
        <v>0</v>
      </c>
      <c r="J16" s="14">
        <v>67</v>
      </c>
    </row>
    <row r="17" spans="1:10" ht="18" customHeight="1">
      <c r="A17" s="17" t="s">
        <v>45</v>
      </c>
      <c r="B17" s="14">
        <v>152</v>
      </c>
      <c r="C17" s="14">
        <v>0</v>
      </c>
      <c r="D17" s="14">
        <v>0</v>
      </c>
      <c r="E17" s="14">
        <v>0</v>
      </c>
      <c r="F17" s="14">
        <v>0</v>
      </c>
      <c r="G17" s="14">
        <v>152</v>
      </c>
      <c r="H17" s="14">
        <v>93</v>
      </c>
      <c r="I17" s="14">
        <v>1</v>
      </c>
      <c r="J17" s="14">
        <v>108</v>
      </c>
    </row>
    <row r="18" spans="1:10" ht="18" customHeight="1">
      <c r="A18" s="17" t="s">
        <v>46</v>
      </c>
      <c r="B18" s="14">
        <v>103</v>
      </c>
      <c r="C18" s="14">
        <v>0</v>
      </c>
      <c r="D18" s="14">
        <v>0</v>
      </c>
      <c r="E18" s="14">
        <v>0</v>
      </c>
      <c r="F18" s="14">
        <v>0</v>
      </c>
      <c r="G18" s="14">
        <v>103</v>
      </c>
      <c r="H18" s="14">
        <v>74</v>
      </c>
      <c r="I18" s="14">
        <v>0</v>
      </c>
      <c r="J18" s="14">
        <v>82</v>
      </c>
    </row>
    <row r="19" spans="1:10" ht="18" customHeight="1">
      <c r="A19" s="17" t="s">
        <v>47</v>
      </c>
      <c r="B19" s="14">
        <v>105</v>
      </c>
      <c r="C19" s="14">
        <v>0</v>
      </c>
      <c r="D19" s="14">
        <v>0</v>
      </c>
      <c r="E19" s="14">
        <v>0</v>
      </c>
      <c r="F19" s="14">
        <v>0</v>
      </c>
      <c r="G19" s="14">
        <v>105</v>
      </c>
      <c r="H19" s="14">
        <v>64</v>
      </c>
      <c r="I19" s="14">
        <v>0</v>
      </c>
      <c r="J19" s="14">
        <v>59</v>
      </c>
    </row>
    <row r="20" spans="1:10" s="16" customFormat="1" ht="18" customHeight="1">
      <c r="A20" s="17" t="s">
        <v>48</v>
      </c>
      <c r="B20" s="14">
        <v>94</v>
      </c>
      <c r="C20" s="14">
        <v>0</v>
      </c>
      <c r="D20" s="14">
        <v>0</v>
      </c>
      <c r="E20" s="14">
        <v>0</v>
      </c>
      <c r="F20" s="14">
        <v>0</v>
      </c>
      <c r="G20" s="14">
        <v>94</v>
      </c>
      <c r="H20" s="14">
        <v>61</v>
      </c>
      <c r="I20" s="14">
        <v>0</v>
      </c>
      <c r="J20" s="14">
        <v>69</v>
      </c>
    </row>
    <row r="21" spans="1:10" s="16" customFormat="1" ht="18" customHeight="1">
      <c r="A21" s="17" t="s">
        <v>49</v>
      </c>
      <c r="B21" s="14">
        <v>105</v>
      </c>
      <c r="C21" s="14">
        <v>0</v>
      </c>
      <c r="D21" s="14">
        <v>0</v>
      </c>
      <c r="E21" s="14">
        <v>0</v>
      </c>
      <c r="F21" s="14">
        <v>0</v>
      </c>
      <c r="G21" s="14">
        <v>105</v>
      </c>
      <c r="H21" s="14">
        <v>76</v>
      </c>
      <c r="I21" s="14">
        <v>0</v>
      </c>
      <c r="J21" s="14">
        <v>85</v>
      </c>
    </row>
    <row r="22" spans="1:10" s="18" customFormat="1" ht="18" customHeight="1">
      <c r="A22" s="17" t="s">
        <v>50</v>
      </c>
      <c r="B22" s="14">
        <v>94</v>
      </c>
      <c r="C22" s="14">
        <v>0</v>
      </c>
      <c r="D22" s="14">
        <v>0</v>
      </c>
      <c r="E22" s="14">
        <v>0</v>
      </c>
      <c r="F22" s="14">
        <v>0</v>
      </c>
      <c r="G22" s="14">
        <v>94</v>
      </c>
      <c r="H22" s="14">
        <v>68</v>
      </c>
      <c r="I22" s="14">
        <v>0</v>
      </c>
      <c r="J22" s="14">
        <v>69</v>
      </c>
    </row>
    <row r="23" spans="1:10" ht="18" customHeight="1">
      <c r="A23" s="19" t="s">
        <v>51</v>
      </c>
      <c r="B23" s="14">
        <v>62</v>
      </c>
      <c r="C23" s="14">
        <v>0</v>
      </c>
      <c r="D23" s="14">
        <v>0</v>
      </c>
      <c r="E23" s="14">
        <v>0</v>
      </c>
      <c r="F23" s="14">
        <v>0</v>
      </c>
      <c r="G23" s="14">
        <v>62</v>
      </c>
      <c r="H23" s="14">
        <v>52</v>
      </c>
      <c r="I23" s="14">
        <v>0</v>
      </c>
      <c r="J23" s="14">
        <v>42</v>
      </c>
    </row>
    <row r="24" spans="1:10" ht="15.75">
      <c r="A24" s="17" t="s">
        <v>52</v>
      </c>
      <c r="B24" s="14">
        <v>89</v>
      </c>
      <c r="C24" s="14">
        <v>0</v>
      </c>
      <c r="D24" s="14">
        <v>0</v>
      </c>
      <c r="E24" s="14">
        <v>0</v>
      </c>
      <c r="F24" s="14">
        <v>0</v>
      </c>
      <c r="G24" s="14">
        <v>89</v>
      </c>
      <c r="H24" s="14">
        <v>77</v>
      </c>
      <c r="I24" s="14">
        <v>0</v>
      </c>
      <c r="J24" s="14">
        <v>69</v>
      </c>
    </row>
    <row r="25" spans="1:10" ht="15.75">
      <c r="A25" s="20" t="s">
        <v>53</v>
      </c>
      <c r="B25" s="13">
        <f>SUM(B13:B24)</f>
        <v>1093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1093</v>
      </c>
      <c r="H25" s="13">
        <f>H13+H14+H15+H16+H17+H18+H19+H20+H21+H22+H23+H24</f>
        <v>768</v>
      </c>
      <c r="I25" s="13">
        <f>I13+I14+I15+I16+I17+I18+I19+I20+I21+I22+I23+I24</f>
        <v>1</v>
      </c>
      <c r="J25" s="13">
        <f>J13+J14+J15+J16+J17+J18+J19+J20+J21+J22+J23+J24</f>
        <v>805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4" t="s">
        <v>83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8" customHeight="1">
      <c r="A29" s="44" t="s">
        <v>84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  <row r="30" spans="1:8" ht="13.5" customHeight="1" hidden="1">
      <c r="A30" s="46" t="s">
        <v>55</v>
      </c>
      <c r="B30" s="46"/>
      <c r="C30" s="46"/>
      <c r="D30" s="46"/>
      <c r="E30" s="46"/>
      <c r="F30" s="46"/>
      <c r="G30" s="46"/>
      <c r="H30" s="46"/>
    </row>
    <row r="31" ht="15.75" customHeight="1" hidden="1">
      <c r="A31" s="22" t="s">
        <v>56</v>
      </c>
    </row>
    <row r="32" ht="15.75" customHeight="1" hidden="1">
      <c r="A32" s="22" t="s">
        <v>57</v>
      </c>
    </row>
    <row r="33" ht="195" customHeight="1" hidden="1">
      <c r="A33" s="22" t="s">
        <v>56</v>
      </c>
    </row>
    <row r="34" ht="12.75" customHeight="1">
      <c r="A34" s="22"/>
    </row>
  </sheetData>
  <sheetProtection/>
  <mergeCells count="20">
    <mergeCell ref="A27:J27"/>
    <mergeCell ref="A29:J29"/>
    <mergeCell ref="A30:H30"/>
    <mergeCell ref="C10:C12"/>
    <mergeCell ref="D10:F10"/>
    <mergeCell ref="G10:G12"/>
    <mergeCell ref="H10:J10"/>
    <mergeCell ref="D11:D12"/>
    <mergeCell ref="E11:F11"/>
    <mergeCell ref="H11:H12"/>
    <mergeCell ref="A4:J4"/>
    <mergeCell ref="A3:J3"/>
    <mergeCell ref="I11:J11"/>
    <mergeCell ref="A1:H1"/>
    <mergeCell ref="A8:A12"/>
    <mergeCell ref="B8:J8"/>
    <mergeCell ref="B9:B12"/>
    <mergeCell ref="C9:F9"/>
    <mergeCell ref="G9:J9"/>
    <mergeCell ref="A6:J6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1" zoomScaleSheetLayoutView="81" zoomScalePageLayoutView="0" workbookViewId="0" topLeftCell="A1">
      <selection activeCell="I22" sqref="I22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58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85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94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28</v>
      </c>
      <c r="C13" s="37">
        <v>0</v>
      </c>
      <c r="D13" s="37">
        <v>0</v>
      </c>
      <c r="E13" s="37">
        <v>0</v>
      </c>
      <c r="F13" s="37">
        <v>0</v>
      </c>
      <c r="G13" s="37">
        <v>28</v>
      </c>
      <c r="H13" s="37">
        <v>10</v>
      </c>
      <c r="I13" s="37">
        <v>0</v>
      </c>
      <c r="J13" s="38">
        <v>1</v>
      </c>
    </row>
    <row r="14" spans="1:10" ht="18" customHeight="1">
      <c r="A14" s="15" t="s">
        <v>42</v>
      </c>
      <c r="B14" s="39">
        <v>30</v>
      </c>
      <c r="C14" s="40">
        <v>0</v>
      </c>
      <c r="D14" s="40">
        <v>0</v>
      </c>
      <c r="E14" s="40">
        <v>0</v>
      </c>
      <c r="F14" s="40">
        <v>0</v>
      </c>
      <c r="G14" s="40">
        <v>30</v>
      </c>
      <c r="H14" s="40">
        <v>9</v>
      </c>
      <c r="I14" s="40">
        <v>0</v>
      </c>
      <c r="J14" s="41">
        <v>2</v>
      </c>
    </row>
    <row r="15" spans="1:10" ht="18" customHeight="1">
      <c r="A15" s="15" t="s">
        <v>43</v>
      </c>
      <c r="B15" s="39">
        <v>33</v>
      </c>
      <c r="C15" s="40">
        <v>0</v>
      </c>
      <c r="D15" s="40">
        <v>0</v>
      </c>
      <c r="E15" s="40">
        <v>0</v>
      </c>
      <c r="F15" s="40">
        <v>0</v>
      </c>
      <c r="G15" s="40">
        <v>33</v>
      </c>
      <c r="H15" s="40">
        <v>15</v>
      </c>
      <c r="I15" s="40">
        <v>0</v>
      </c>
      <c r="J15" s="41">
        <v>6</v>
      </c>
    </row>
    <row r="16" spans="1:10" ht="18" customHeight="1">
      <c r="A16" s="17" t="s">
        <v>44</v>
      </c>
      <c r="B16" s="14">
        <v>56</v>
      </c>
      <c r="C16" s="14">
        <v>0</v>
      </c>
      <c r="D16" s="14">
        <v>0</v>
      </c>
      <c r="E16" s="14">
        <v>0</v>
      </c>
      <c r="F16" s="14">
        <v>0</v>
      </c>
      <c r="G16" s="14">
        <v>56</v>
      </c>
      <c r="H16" s="14">
        <v>18</v>
      </c>
      <c r="I16" s="14">
        <v>1</v>
      </c>
      <c r="J16" s="14">
        <v>4</v>
      </c>
    </row>
    <row r="17" spans="1:10" ht="18" customHeight="1">
      <c r="A17" s="17" t="s">
        <v>45</v>
      </c>
      <c r="B17" s="14">
        <v>91</v>
      </c>
      <c r="C17" s="14">
        <v>0</v>
      </c>
      <c r="D17" s="14">
        <v>0</v>
      </c>
      <c r="E17" s="14">
        <v>0</v>
      </c>
      <c r="F17" s="14">
        <v>0</v>
      </c>
      <c r="G17" s="14">
        <v>91</v>
      </c>
      <c r="H17" s="14">
        <v>14</v>
      </c>
      <c r="I17" s="14">
        <v>0</v>
      </c>
      <c r="J17" s="14">
        <v>12</v>
      </c>
    </row>
    <row r="18" spans="1:10" ht="18" customHeight="1">
      <c r="A18" s="17" t="s">
        <v>46</v>
      </c>
      <c r="B18" s="14">
        <v>83</v>
      </c>
      <c r="C18" s="14">
        <v>0</v>
      </c>
      <c r="D18" s="14">
        <v>0</v>
      </c>
      <c r="E18" s="14">
        <v>0</v>
      </c>
      <c r="F18" s="14">
        <v>0</v>
      </c>
      <c r="G18" s="14">
        <v>83</v>
      </c>
      <c r="H18" s="14">
        <v>28</v>
      </c>
      <c r="I18" s="14">
        <v>0</v>
      </c>
      <c r="J18" s="14">
        <v>7</v>
      </c>
    </row>
    <row r="19" spans="1:10" s="16" customFormat="1" ht="18" customHeight="1">
      <c r="A19" s="17" t="s">
        <v>47</v>
      </c>
      <c r="B19" s="14">
        <v>86</v>
      </c>
      <c r="C19" s="14">
        <v>0</v>
      </c>
      <c r="D19" s="14">
        <v>0</v>
      </c>
      <c r="E19" s="14">
        <v>0</v>
      </c>
      <c r="F19" s="14">
        <v>0</v>
      </c>
      <c r="G19" s="14">
        <v>86</v>
      </c>
      <c r="H19" s="14">
        <v>28</v>
      </c>
      <c r="I19" s="14">
        <v>0</v>
      </c>
      <c r="J19" s="14">
        <v>3</v>
      </c>
    </row>
    <row r="20" spans="1:10" s="16" customFormat="1" ht="18" customHeight="1">
      <c r="A20" s="17" t="s">
        <v>48</v>
      </c>
      <c r="B20" s="14">
        <v>60</v>
      </c>
      <c r="C20" s="14">
        <v>0</v>
      </c>
      <c r="D20" s="14">
        <v>0</v>
      </c>
      <c r="E20" s="14">
        <v>0</v>
      </c>
      <c r="F20" s="14">
        <v>0</v>
      </c>
      <c r="G20" s="14">
        <v>60</v>
      </c>
      <c r="H20" s="14">
        <v>18</v>
      </c>
      <c r="I20" s="14">
        <v>0</v>
      </c>
      <c r="J20" s="14">
        <v>5</v>
      </c>
    </row>
    <row r="21" spans="1:10" s="16" customFormat="1" ht="18" customHeight="1">
      <c r="A21" s="17" t="s">
        <v>49</v>
      </c>
      <c r="B21" s="14">
        <v>35</v>
      </c>
      <c r="C21" s="14">
        <v>0</v>
      </c>
      <c r="D21" s="14">
        <v>0</v>
      </c>
      <c r="E21" s="14">
        <v>0</v>
      </c>
      <c r="F21" s="14">
        <v>0</v>
      </c>
      <c r="G21" s="14">
        <v>35</v>
      </c>
      <c r="H21" s="14">
        <v>16</v>
      </c>
      <c r="I21" s="14">
        <v>0</v>
      </c>
      <c r="J21" s="14">
        <v>7</v>
      </c>
    </row>
    <row r="22" spans="1:10" ht="16.5" customHeight="1">
      <c r="A22" s="17" t="s">
        <v>50</v>
      </c>
      <c r="B22" s="14">
        <v>75</v>
      </c>
      <c r="C22" s="14">
        <v>0</v>
      </c>
      <c r="D22" s="14">
        <v>0</v>
      </c>
      <c r="E22" s="14">
        <v>0</v>
      </c>
      <c r="F22" s="14">
        <v>0</v>
      </c>
      <c r="G22" s="14">
        <v>75</v>
      </c>
      <c r="H22" s="14">
        <v>38</v>
      </c>
      <c r="I22" s="14">
        <v>0</v>
      </c>
      <c r="J22" s="14">
        <v>13</v>
      </c>
    </row>
    <row r="23" spans="1:10" ht="16.5" customHeight="1">
      <c r="A23" s="19" t="s">
        <v>51</v>
      </c>
      <c r="B23" s="14">
        <v>47</v>
      </c>
      <c r="C23" s="14">
        <v>0</v>
      </c>
      <c r="D23" s="14">
        <v>0</v>
      </c>
      <c r="E23" s="14">
        <v>0</v>
      </c>
      <c r="F23" s="14">
        <v>0</v>
      </c>
      <c r="G23" s="14">
        <v>47</v>
      </c>
      <c r="H23" s="14">
        <v>14</v>
      </c>
      <c r="I23" s="14">
        <v>0</v>
      </c>
      <c r="J23" s="14">
        <v>4</v>
      </c>
    </row>
    <row r="24" spans="1:10" ht="18" customHeight="1">
      <c r="A24" s="17" t="s">
        <v>52</v>
      </c>
      <c r="B24" s="14">
        <v>80</v>
      </c>
      <c r="C24" s="14">
        <v>0</v>
      </c>
      <c r="D24" s="14">
        <v>0</v>
      </c>
      <c r="E24" s="14">
        <v>0</v>
      </c>
      <c r="F24" s="14">
        <v>0</v>
      </c>
      <c r="G24" s="14">
        <v>80</v>
      </c>
      <c r="H24" s="14">
        <v>35</v>
      </c>
      <c r="I24" s="14">
        <v>0</v>
      </c>
      <c r="J24" s="14">
        <v>4</v>
      </c>
    </row>
    <row r="25" spans="1:10" ht="18" customHeight="1">
      <c r="A25" s="20" t="s">
        <v>53</v>
      </c>
      <c r="B25" s="13">
        <f>SUM(B13:B24)</f>
        <v>704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704</v>
      </c>
      <c r="H25" s="13">
        <f>H13+H14+H15+H16+H17+H18+H19+H20+H21+H22+H23+H24</f>
        <v>243</v>
      </c>
      <c r="I25" s="13">
        <f>I13+I14+I15+I16+I17+I18+I19+I20+I21+I22+I23+I24</f>
        <v>1</v>
      </c>
      <c r="J25" s="13">
        <f>J13+J14+J15+J16+J17+J18+J19+J20+J21+J22+J23+J24</f>
        <v>68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4" t="s">
        <v>86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44" t="s">
        <v>84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</sheetData>
  <sheetProtection/>
  <mergeCells count="19">
    <mergeCell ref="A1:H1"/>
    <mergeCell ref="A3:J3"/>
    <mergeCell ref="A4:J4"/>
    <mergeCell ref="A6:J6"/>
    <mergeCell ref="B8:J8"/>
    <mergeCell ref="B9:B12"/>
    <mergeCell ref="C9:F9"/>
    <mergeCell ref="G9:J9"/>
    <mergeCell ref="C10:C12"/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">
      <selection activeCell="I24" sqref="I24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59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87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96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16</v>
      </c>
      <c r="C13" s="37">
        <v>0</v>
      </c>
      <c r="D13" s="37">
        <v>0</v>
      </c>
      <c r="E13" s="37">
        <v>0</v>
      </c>
      <c r="F13" s="37">
        <v>0</v>
      </c>
      <c r="G13" s="37">
        <v>16</v>
      </c>
      <c r="H13" s="37">
        <v>8</v>
      </c>
      <c r="I13" s="37">
        <v>0</v>
      </c>
      <c r="J13" s="38">
        <v>0</v>
      </c>
    </row>
    <row r="14" spans="1:10" ht="18" customHeight="1">
      <c r="A14" s="15" t="s">
        <v>42</v>
      </c>
      <c r="B14" s="39">
        <v>9</v>
      </c>
      <c r="C14" s="40">
        <v>0</v>
      </c>
      <c r="D14" s="40">
        <v>0</v>
      </c>
      <c r="E14" s="40">
        <v>0</v>
      </c>
      <c r="F14" s="40">
        <v>0</v>
      </c>
      <c r="G14" s="40">
        <v>9</v>
      </c>
      <c r="H14" s="40">
        <v>4</v>
      </c>
      <c r="I14" s="40">
        <v>0</v>
      </c>
      <c r="J14" s="41">
        <v>0</v>
      </c>
    </row>
    <row r="15" spans="1:10" ht="18" customHeight="1">
      <c r="A15" s="15" t="s">
        <v>43</v>
      </c>
      <c r="B15" s="39">
        <v>19</v>
      </c>
      <c r="C15" s="40">
        <v>0</v>
      </c>
      <c r="D15" s="40">
        <v>0</v>
      </c>
      <c r="E15" s="40">
        <v>0</v>
      </c>
      <c r="F15" s="40">
        <v>0</v>
      </c>
      <c r="G15" s="40">
        <v>19</v>
      </c>
      <c r="H15" s="40">
        <v>15</v>
      </c>
      <c r="I15" s="40">
        <v>0</v>
      </c>
      <c r="J15" s="41">
        <v>0</v>
      </c>
    </row>
    <row r="16" spans="1:10" ht="18" customHeight="1">
      <c r="A16" s="17" t="s">
        <v>44</v>
      </c>
      <c r="B16" s="14">
        <v>22</v>
      </c>
      <c r="C16" s="14">
        <v>0</v>
      </c>
      <c r="D16" s="14">
        <v>0</v>
      </c>
      <c r="E16" s="14">
        <v>0</v>
      </c>
      <c r="F16" s="14">
        <v>0</v>
      </c>
      <c r="G16" s="14">
        <v>22</v>
      </c>
      <c r="H16" s="14">
        <v>10</v>
      </c>
      <c r="I16" s="14">
        <v>0</v>
      </c>
      <c r="J16" s="14">
        <v>0</v>
      </c>
    </row>
    <row r="17" spans="1:10" ht="18" customHeight="1">
      <c r="A17" s="17" t="s">
        <v>45</v>
      </c>
      <c r="B17" s="14">
        <v>39</v>
      </c>
      <c r="C17" s="14">
        <v>0</v>
      </c>
      <c r="D17" s="14">
        <v>0</v>
      </c>
      <c r="E17" s="14">
        <v>0</v>
      </c>
      <c r="F17" s="14">
        <v>0</v>
      </c>
      <c r="G17" s="14">
        <v>39</v>
      </c>
      <c r="H17" s="14">
        <v>30</v>
      </c>
      <c r="I17" s="14">
        <v>0</v>
      </c>
      <c r="J17" s="14">
        <v>2</v>
      </c>
    </row>
    <row r="18" spans="1:10" ht="18" customHeight="1">
      <c r="A18" s="17" t="s">
        <v>46</v>
      </c>
      <c r="B18" s="14">
        <v>42</v>
      </c>
      <c r="C18" s="14">
        <v>0</v>
      </c>
      <c r="D18" s="14">
        <v>0</v>
      </c>
      <c r="E18" s="14">
        <v>0</v>
      </c>
      <c r="F18" s="14">
        <v>0</v>
      </c>
      <c r="G18" s="14">
        <v>42</v>
      </c>
      <c r="H18" s="14">
        <v>24</v>
      </c>
      <c r="I18" s="14">
        <v>0</v>
      </c>
      <c r="J18" s="14">
        <v>0</v>
      </c>
    </row>
    <row r="19" spans="1:10" ht="18" customHeight="1">
      <c r="A19" s="17" t="s">
        <v>47</v>
      </c>
      <c r="B19" s="14">
        <v>42</v>
      </c>
      <c r="C19" s="14">
        <v>0</v>
      </c>
      <c r="D19" s="14">
        <v>0</v>
      </c>
      <c r="E19" s="14">
        <v>0</v>
      </c>
      <c r="F19" s="14">
        <v>0</v>
      </c>
      <c r="G19" s="14">
        <v>42</v>
      </c>
      <c r="H19" s="14">
        <v>29</v>
      </c>
      <c r="I19" s="14">
        <v>0</v>
      </c>
      <c r="J19" s="14">
        <v>0</v>
      </c>
    </row>
    <row r="20" spans="1:10" ht="18" customHeight="1">
      <c r="A20" s="17" t="s">
        <v>48</v>
      </c>
      <c r="B20" s="14">
        <v>36</v>
      </c>
      <c r="C20" s="14">
        <v>0</v>
      </c>
      <c r="D20" s="14">
        <v>0</v>
      </c>
      <c r="E20" s="14">
        <v>0</v>
      </c>
      <c r="F20" s="14">
        <v>0</v>
      </c>
      <c r="G20" s="14">
        <v>36</v>
      </c>
      <c r="H20" s="14">
        <v>19</v>
      </c>
      <c r="I20" s="14">
        <v>0</v>
      </c>
      <c r="J20" s="14">
        <v>1</v>
      </c>
    </row>
    <row r="21" spans="1:10" s="16" customFormat="1" ht="18" customHeight="1">
      <c r="A21" s="17" t="s">
        <v>49</v>
      </c>
      <c r="B21" s="14">
        <v>34</v>
      </c>
      <c r="C21" s="14">
        <v>0</v>
      </c>
      <c r="D21" s="14">
        <v>0</v>
      </c>
      <c r="E21" s="14">
        <v>0</v>
      </c>
      <c r="F21" s="14">
        <v>0</v>
      </c>
      <c r="G21" s="14">
        <v>34</v>
      </c>
      <c r="H21" s="14">
        <v>21</v>
      </c>
      <c r="I21" s="14">
        <v>0</v>
      </c>
      <c r="J21" s="14">
        <v>1</v>
      </c>
    </row>
    <row r="22" spans="1:10" s="16" customFormat="1" ht="18" customHeight="1">
      <c r="A22" s="17" t="s">
        <v>50</v>
      </c>
      <c r="B22" s="14">
        <v>19</v>
      </c>
      <c r="C22" s="14">
        <v>0</v>
      </c>
      <c r="D22" s="14">
        <v>0</v>
      </c>
      <c r="E22" s="14">
        <v>0</v>
      </c>
      <c r="F22" s="14">
        <v>0</v>
      </c>
      <c r="G22" s="14">
        <v>19</v>
      </c>
      <c r="H22" s="14">
        <v>9</v>
      </c>
      <c r="I22" s="14">
        <v>0</v>
      </c>
      <c r="J22" s="14">
        <v>0</v>
      </c>
    </row>
    <row r="23" spans="1:10" s="18" customFormat="1" ht="18" customHeight="1">
      <c r="A23" s="19" t="s">
        <v>51</v>
      </c>
      <c r="B23" s="14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16</v>
      </c>
      <c r="H23" s="14">
        <v>12</v>
      </c>
      <c r="I23" s="14">
        <v>0</v>
      </c>
      <c r="J23" s="14">
        <v>0</v>
      </c>
    </row>
    <row r="24" spans="1:10" ht="18" customHeight="1">
      <c r="A24" s="17" t="s">
        <v>52</v>
      </c>
      <c r="B24" s="14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16</v>
      </c>
      <c r="H24" s="14">
        <v>14</v>
      </c>
      <c r="I24" s="14">
        <v>0</v>
      </c>
      <c r="J24" s="14">
        <v>0</v>
      </c>
    </row>
    <row r="25" spans="1:10" ht="15.75">
      <c r="A25" s="20" t="s">
        <v>53</v>
      </c>
      <c r="B25" s="13">
        <f>SUM(B13:B24)</f>
        <v>310</v>
      </c>
      <c r="C25" s="14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310</v>
      </c>
      <c r="H25" s="13">
        <f>H13+H14+H15+H16+H17+H18+H19+H20+H21+H22+H23+H24</f>
        <v>195</v>
      </c>
      <c r="I25" s="13">
        <f>I13+I14+I15+I16+I17+I18+I19+I20+I21+I22+I23+I24</f>
        <v>0</v>
      </c>
      <c r="J25" s="13">
        <f>J13+J14+J15+J16+J17+J18+J19+J20+J21+J22+J23+J24</f>
        <v>4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4" t="s">
        <v>86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5.75">
      <c r="A29" s="44" t="s">
        <v>84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  <row r="30" ht="13.5" hidden="1">
      <c r="A30" s="22"/>
    </row>
    <row r="31" spans="1:2" ht="15.75" hidden="1">
      <c r="A31" s="23"/>
      <c r="B31" s="16"/>
    </row>
    <row r="32" spans="1:2" ht="15.75" hidden="1">
      <c r="A32" s="23"/>
      <c r="B32" s="16"/>
    </row>
    <row r="33" ht="195" customHeight="1" hidden="1"/>
  </sheetData>
  <sheetProtection/>
  <mergeCells count="19">
    <mergeCell ref="A27:J27"/>
    <mergeCell ref="A29:J29"/>
    <mergeCell ref="A1:H1"/>
    <mergeCell ref="A8:A12"/>
    <mergeCell ref="B8:J8"/>
    <mergeCell ref="D11:D12"/>
    <mergeCell ref="E11:F11"/>
    <mergeCell ref="H11:H12"/>
    <mergeCell ref="I11:J11"/>
    <mergeCell ref="G10:G12"/>
    <mergeCell ref="H10:J10"/>
    <mergeCell ref="A3:J3"/>
    <mergeCell ref="A4:J4"/>
    <mergeCell ref="A6:J6"/>
    <mergeCell ref="B9:B12"/>
    <mergeCell ref="C9:F9"/>
    <mergeCell ref="G9:J9"/>
    <mergeCell ref="C10:C12"/>
    <mergeCell ref="D10:F10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C10">
      <selection activeCell="J23" sqref="J23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59" t="s">
        <v>58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58" t="s">
        <v>88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56" t="s">
        <v>94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3</v>
      </c>
      <c r="C13" s="37">
        <v>0</v>
      </c>
      <c r="D13" s="37">
        <v>0</v>
      </c>
      <c r="E13" s="37">
        <v>0</v>
      </c>
      <c r="F13" s="37">
        <v>0</v>
      </c>
      <c r="G13" s="37">
        <v>3</v>
      </c>
      <c r="H13" s="37">
        <v>1</v>
      </c>
      <c r="I13" s="37">
        <v>0</v>
      </c>
      <c r="J13" s="38">
        <v>0</v>
      </c>
    </row>
    <row r="14" spans="1:10" ht="18" customHeight="1">
      <c r="A14" s="15" t="s">
        <v>42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1">
        <v>0</v>
      </c>
    </row>
    <row r="15" spans="1:10" ht="18" customHeight="1">
      <c r="A15" s="15" t="s">
        <v>43</v>
      </c>
      <c r="B15" s="39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1">
        <v>0</v>
      </c>
    </row>
    <row r="16" spans="1:10" ht="18" customHeight="1">
      <c r="A16" s="17" t="s">
        <v>44</v>
      </c>
      <c r="B16" s="14">
        <v>3</v>
      </c>
      <c r="C16" s="14">
        <v>0</v>
      </c>
      <c r="D16" s="14">
        <v>0</v>
      </c>
      <c r="E16" s="14">
        <v>0</v>
      </c>
      <c r="F16" s="14">
        <v>0</v>
      </c>
      <c r="G16" s="14">
        <v>3</v>
      </c>
      <c r="H16" s="14">
        <v>2</v>
      </c>
      <c r="I16" s="14">
        <v>0</v>
      </c>
      <c r="J16" s="14">
        <v>2</v>
      </c>
    </row>
    <row r="17" spans="1:10" ht="18" customHeight="1">
      <c r="A17" s="17" t="s">
        <v>45</v>
      </c>
      <c r="B17" s="14">
        <v>4</v>
      </c>
      <c r="C17" s="14">
        <v>0</v>
      </c>
      <c r="D17" s="14">
        <v>0</v>
      </c>
      <c r="E17" s="14">
        <v>0</v>
      </c>
      <c r="F17" s="14">
        <v>0</v>
      </c>
      <c r="G17" s="14">
        <v>4</v>
      </c>
      <c r="H17" s="14">
        <v>1</v>
      </c>
      <c r="I17" s="14">
        <v>0</v>
      </c>
      <c r="J17" s="14">
        <v>0</v>
      </c>
    </row>
    <row r="18" spans="1:10" ht="18" customHeight="1">
      <c r="A18" s="17" t="s">
        <v>46</v>
      </c>
      <c r="B18" s="14">
        <v>4</v>
      </c>
      <c r="C18" s="14">
        <v>0</v>
      </c>
      <c r="D18" s="14">
        <v>0</v>
      </c>
      <c r="E18" s="14">
        <v>0</v>
      </c>
      <c r="F18" s="14">
        <v>0</v>
      </c>
      <c r="G18" s="14">
        <v>4</v>
      </c>
      <c r="H18" s="14">
        <v>1</v>
      </c>
      <c r="I18" s="14">
        <v>0</v>
      </c>
      <c r="J18" s="14">
        <v>1</v>
      </c>
    </row>
    <row r="19" spans="1:10" s="16" customFormat="1" ht="18" customHeight="1">
      <c r="A19" s="17" t="s">
        <v>47</v>
      </c>
      <c r="B19" s="14">
        <v>6</v>
      </c>
      <c r="C19" s="14">
        <v>0</v>
      </c>
      <c r="D19" s="14">
        <v>0</v>
      </c>
      <c r="E19" s="14">
        <v>0</v>
      </c>
      <c r="F19" s="14">
        <v>0</v>
      </c>
      <c r="G19" s="14">
        <v>6</v>
      </c>
      <c r="H19" s="14">
        <v>2</v>
      </c>
      <c r="I19" s="14">
        <v>0</v>
      </c>
      <c r="J19" s="14">
        <v>0</v>
      </c>
    </row>
    <row r="20" spans="1:10" s="16" customFormat="1" ht="18" customHeight="1">
      <c r="A20" s="17" t="s">
        <v>48</v>
      </c>
      <c r="B20" s="14">
        <v>4</v>
      </c>
      <c r="C20" s="14">
        <v>0</v>
      </c>
      <c r="D20" s="14">
        <v>0</v>
      </c>
      <c r="E20" s="14">
        <v>0</v>
      </c>
      <c r="F20" s="14">
        <v>0</v>
      </c>
      <c r="G20" s="14">
        <v>4</v>
      </c>
      <c r="H20" s="14">
        <v>3</v>
      </c>
      <c r="I20" s="14">
        <v>0</v>
      </c>
      <c r="J20" s="14">
        <v>1</v>
      </c>
    </row>
    <row r="21" spans="1:10" s="16" customFormat="1" ht="18" customHeight="1">
      <c r="A21" s="17" t="s">
        <v>49</v>
      </c>
      <c r="B21" s="14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12</v>
      </c>
      <c r="H21" s="14">
        <v>7</v>
      </c>
      <c r="I21" s="14">
        <v>0</v>
      </c>
      <c r="J21" s="14">
        <v>1</v>
      </c>
    </row>
    <row r="22" spans="1:10" ht="16.5" customHeight="1">
      <c r="A22" s="17" t="s">
        <v>50</v>
      </c>
      <c r="B22" s="14">
        <v>5</v>
      </c>
      <c r="C22" s="14">
        <v>0</v>
      </c>
      <c r="D22" s="14">
        <v>0</v>
      </c>
      <c r="E22" s="14">
        <v>0</v>
      </c>
      <c r="F22" s="14">
        <v>0</v>
      </c>
      <c r="G22" s="14">
        <v>5</v>
      </c>
      <c r="H22" s="14">
        <v>1</v>
      </c>
      <c r="I22" s="14">
        <v>0</v>
      </c>
      <c r="J22" s="14">
        <v>2</v>
      </c>
    </row>
    <row r="23" spans="1:10" ht="16.5" customHeight="1">
      <c r="A23" s="19" t="s">
        <v>51</v>
      </c>
      <c r="B23" s="14">
        <v>3</v>
      </c>
      <c r="C23" s="14">
        <v>0</v>
      </c>
      <c r="D23" s="14">
        <v>0</v>
      </c>
      <c r="E23" s="14">
        <v>0</v>
      </c>
      <c r="F23" s="14">
        <v>0</v>
      </c>
      <c r="G23" s="14">
        <v>3</v>
      </c>
      <c r="H23" s="14">
        <v>1</v>
      </c>
      <c r="I23" s="14">
        <v>0</v>
      </c>
      <c r="J23" s="14">
        <v>1</v>
      </c>
    </row>
    <row r="24" spans="1:10" ht="18" customHeight="1">
      <c r="A24" s="17" t="s">
        <v>52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0" ht="18" customHeight="1">
      <c r="A25" s="20" t="s">
        <v>53</v>
      </c>
      <c r="B25" s="13">
        <f>SUM(B13:B24)</f>
        <v>44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44</v>
      </c>
      <c r="H25" s="13">
        <f>H13+H14+H15+H16+H17+H18+H19+H20+H21+H22+H23+H24</f>
        <v>19</v>
      </c>
      <c r="I25" s="13">
        <f>I13+I14+I15+I16+I17+I18+I19+I20+I21+I22+I23+I24</f>
        <v>0</v>
      </c>
      <c r="J25" s="13">
        <f>J13+J14+J15+J16+J17+J18+J19+J20+J21+J22+J23+J24</f>
        <v>8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44" t="s">
        <v>89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44" t="s">
        <v>84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</sheetData>
  <sheetProtection/>
  <mergeCells count="19"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  <mergeCell ref="B8:J8"/>
    <mergeCell ref="B9:B12"/>
    <mergeCell ref="C9:F9"/>
    <mergeCell ref="G9:J9"/>
    <mergeCell ref="C10:C12"/>
    <mergeCell ref="A1:H1"/>
    <mergeCell ref="A3:J3"/>
    <mergeCell ref="A4:J4"/>
    <mergeCell ref="A6:J6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8.00390625" style="0" customWidth="1"/>
    <col min="3" max="3" width="7.2539062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.75">
      <c r="I1" s="68" t="s">
        <v>30</v>
      </c>
      <c r="J1" s="69"/>
      <c r="K1" s="69"/>
      <c r="L1" s="69"/>
      <c r="M1" s="69"/>
      <c r="N1" s="69"/>
      <c r="O1" s="69"/>
    </row>
    <row r="2" spans="1:15" ht="15.75">
      <c r="A2" s="66" t="s">
        <v>2</v>
      </c>
      <c r="B2" s="67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9" ht="240.75" customHeight="1">
      <c r="A3" s="66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.7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f>'Ам.ЭС (2)'!G11+'ПЭС (2)'!G11+'ХЭС (2)'!G11+'ЭС ЕАО (2)'!G11+'ЮЯЭС (2)'!G11</f>
        <v>5</v>
      </c>
      <c r="H5" s="7">
        <f>'Ам.ЭС (2)'!H11+'ПЭС (2)'!H11+'ХЭС (2)'!H11+'ЭС ЕАО (2)'!H11+'ЮЯЭС (2)'!H11</f>
        <v>13</v>
      </c>
      <c r="I5" s="7">
        <f>'Ам.ЭС (2)'!I11+'ПЭС (2)'!I11+'ХЭС (2)'!I11+'ЭС ЕАО (2)'!I11+'ЮЯЭС (2)'!I11</f>
        <v>89</v>
      </c>
      <c r="J5" s="7">
        <f>'Ам.ЭС (2)'!J11+'ПЭС (2)'!J11+'ХЭС (2)'!J11+'ЭС ЕАО (2)'!J11+'ЮЯЭС (2)'!J11</f>
        <v>0</v>
      </c>
      <c r="K5" s="7">
        <f>'Ам.ЭС (2)'!K11+'ПЭС (2)'!K11+'ХЭС (2)'!K11+'ЭС ЕАО (2)'!K11+'ЮЯЭС (2)'!K11</f>
        <v>4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v>0</v>
      </c>
      <c r="O5" s="7">
        <f>'Ам.ЭС (2)'!O11+'ПЭС (2)'!O11+'ХЭС (2)'!O11</f>
        <v>0</v>
      </c>
    </row>
    <row r="6" spans="1:15" ht="15.7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f>'Ам.ЭС (2)'!G12+'ПЭС (2)'!G12+'ХЭС (2)'!G12+'ЭС ЕАО (2)'!G12+'ЮЯЭС (2)'!G12</f>
        <v>8</v>
      </c>
      <c r="H6" s="7">
        <f>'Ам.ЭС (2)'!H12+'ПЭС (2)'!H12+'ХЭС (2)'!H12+'ЭС ЕАО (2)'!H12+'ЮЯЭС (2)'!H12</f>
        <v>3</v>
      </c>
      <c r="I6" s="7">
        <f>'Ам.ЭС (2)'!I12+'ПЭС (2)'!I12+'ХЭС (2)'!I12+'ЭС ЕАО (2)'!I12+'ЮЯЭС (2)'!I12</f>
        <v>89</v>
      </c>
      <c r="J6" s="7">
        <f>'Ам.ЭС (2)'!J12+'ПЭС (2)'!J12+'ХЭС (2)'!J12+'ЭС ЕАО (2)'!J12+'ЮЯЭС (2)'!J12</f>
        <v>0</v>
      </c>
      <c r="K6" s="7">
        <f>'Ам.ЭС (2)'!K12+'ПЭС (2)'!K12+'ХЭС (2)'!K12+'ЭС ЕАО (2)'!K12+'ЮЯЭС (2)'!K12</f>
        <v>5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v>2</v>
      </c>
      <c r="O6" s="7">
        <v>0</v>
      </c>
    </row>
    <row r="7" spans="1:15" ht="15.7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f>'Ам.ЭС (2)'!G13+'ПЭС (2)'!G13+'ХЭС (2)'!G13+'ЭС ЕАО (2)'!G13+'ЮЯЭС (2)'!G13</f>
        <v>11</v>
      </c>
      <c r="H7" s="7">
        <f>'Ам.ЭС (2)'!H13+'ПЭС (2)'!H13+'ХЭС (2)'!H13+'ЭС ЕАО (2)'!H13+'ЮЯЭС (2)'!H13</f>
        <v>9</v>
      </c>
      <c r="I7" s="7">
        <f>'Ам.ЭС (2)'!I13+'ПЭС (2)'!I13+'ХЭС (2)'!I13+'ЭС ЕАО (2)'!I13+'ЮЯЭС (2)'!I13</f>
        <v>126</v>
      </c>
      <c r="J7" s="7">
        <f>'Ам.ЭС (2)'!J13+'ПЭС (2)'!J13+'ХЭС (2)'!J13+'ЭС ЕАО (2)'!J13+'ЮЯЭС (2)'!J13</f>
        <v>0</v>
      </c>
      <c r="K7" s="7">
        <f>'Ам.ЭС (2)'!K13+'ПЭС (2)'!K13+'ХЭС (2)'!K13+'ЭС ЕАО (2)'!K13+'ЮЯЭС (2)'!K13</f>
        <v>3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f>'Ам.ЭС (2)'!N13+'ПЭС (2)'!N13+'ХЭС (2)'!N13</f>
        <v>0</v>
      </c>
      <c r="O7" s="7">
        <f>'Ам.ЭС (2)'!O13+'ПЭС (2)'!O13+'ХЭС (2)'!O13</f>
        <v>0</v>
      </c>
    </row>
    <row r="8" spans="1:15" ht="15.7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f>'Ам.ЭС (2)'!G14+'ПЭС (2)'!G14+'ХЭС (2)'!G14+'ЭС ЕАО (2)'!G14+'ЮЯЭС (2)'!G14</f>
        <v>18</v>
      </c>
      <c r="H8" s="7">
        <f>'Ам.ЭС (2)'!H14+'ПЭС (2)'!H14+'ХЭС (2)'!H14+'ЭС ЕАО (2)'!H14+'ЮЯЭС (2)'!H14</f>
        <v>15</v>
      </c>
      <c r="I8" s="7">
        <f>'Ам.ЭС (2)'!I14+'ПЭС (2)'!I14+'ХЭС (2)'!I14+'ЭС ЕАО (2)'!I14+'ЮЯЭС (2)'!I14</f>
        <v>187</v>
      </c>
      <c r="J8" s="7">
        <f>'Ам.ЭС (2)'!J14+'ПЭС (2)'!J14+'ХЭС (2)'!J14+'ЭС ЕАО (2)'!J14+'ЮЯЭС (2)'!J14</f>
        <v>0</v>
      </c>
      <c r="K8" s="7">
        <f>'Ам.ЭС (2)'!K14+'ПЭС (2)'!K14+'ХЭС (2)'!K14+'ЭС ЕАО (2)'!K14+'ЮЯЭС (2)'!K14</f>
        <v>3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</f>
        <v>0</v>
      </c>
      <c r="O8" s="7">
        <v>0</v>
      </c>
    </row>
    <row r="9" spans="1:15" ht="15.7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f>'Ам.ЭС (2)'!G15+'ПЭС (2)'!G15+'ХЭС (2)'!G15+'ЭС ЕАО (2)'!G15+'ЮЯЭС (2)'!G15</f>
        <v>25</v>
      </c>
      <c r="H9" s="7">
        <f>'Ам.ЭС (2)'!H15+'ПЭС (2)'!H15+'ХЭС (2)'!H15+'ЭС ЕАО (2)'!H15+'ЮЯЭС (2)'!H15</f>
        <v>9</v>
      </c>
      <c r="I9" s="7">
        <f>'Ам.ЭС (2)'!I15+'ПЭС (2)'!I15+'ХЭС (2)'!I15+'ЭС ЕАО (2)'!I15+'ЮЯЭС (2)'!I15</f>
        <v>300</v>
      </c>
      <c r="J9" s="7">
        <f>'Ам.ЭС (2)'!J15+'ПЭС (2)'!J15+'ХЭС (2)'!J15+'ЭС ЕАО (2)'!J15+'ЮЯЭС (2)'!J15</f>
        <v>2</v>
      </c>
      <c r="K9" s="7">
        <f>'Ам.ЭС (2)'!K15+'ПЭС (2)'!K15+'ХЭС (2)'!K15+'ЭС ЕАО (2)'!K15+'ЮЯЭС (2)'!K15</f>
        <v>8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v>0</v>
      </c>
      <c r="O9" s="7">
        <v>0</v>
      </c>
    </row>
    <row r="10" spans="1:15" ht="15.7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f>'Ам.ЭС (2)'!G16+'ПЭС (2)'!G16+'ХЭС (2)'!G16+'ЭС ЕАО (2)'!G16+'ЮЯЭС (2)'!G16</f>
        <v>27</v>
      </c>
      <c r="H10" s="7">
        <f>'Ам.ЭС (2)'!H16+'ПЭС (2)'!H16+'ХЭС (2)'!H16+'ЭС ЕАО (2)'!H16+'ЮЯЭС (2)'!H16</f>
        <v>7</v>
      </c>
      <c r="I10" s="7">
        <f>'Ам.ЭС (2)'!I16+'ПЭС (2)'!I16+'ХЭС (2)'!I16+'ЭС ЕАО (2)'!I16+'ЮЯЭС (2)'!I16</f>
        <v>259</v>
      </c>
      <c r="J10" s="7">
        <f>'Ам.ЭС (2)'!J16+'ПЭС (2)'!J16+'ХЭС (2)'!J16+'ЭС ЕАО (2)'!J16+'ЮЯЭС (2)'!J16</f>
        <v>0</v>
      </c>
      <c r="K10" s="7">
        <f>'Ам.ЭС (2)'!K16+'ПЭС (2)'!K16+'ХЭС (2)'!K16+'ЭС ЕАО (2)'!K16+'ЮЯЭС (2)'!K16</f>
        <v>7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</f>
        <v>0</v>
      </c>
      <c r="O10" s="7">
        <v>0</v>
      </c>
    </row>
    <row r="11" spans="1:15" ht="15.7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0</v>
      </c>
      <c r="G11" s="7">
        <f>'Ам.ЭС (2)'!G17+'ПЭС (2)'!G17+'ХЭС (2)'!G17+'ЭС ЕАО (2)'!G17+'ЮЯЭС (2)'!G17</f>
        <v>27</v>
      </c>
      <c r="H11" s="7">
        <f>'Ам.ЭС (2)'!H17+'ПЭС (2)'!H17+'ХЭС (2)'!H17+'ЭС ЕАО (2)'!H17+'ЮЯЭС (2)'!H17</f>
        <v>19</v>
      </c>
      <c r="I11" s="7">
        <f>'Ам.ЭС (2)'!I17+'ПЭС (2)'!I17+'ХЭС (2)'!I17+'ЭС ЕАО (2)'!I17+'ЮЯЭС (2)'!I17</f>
        <v>258</v>
      </c>
      <c r="J11" s="7">
        <f>'Ам.ЭС (2)'!J17+'ПЭС (2)'!J17+'ХЭС (2)'!J17+'ЭС ЕАО (2)'!J17+'ЮЯЭС (2)'!J17</f>
        <v>0</v>
      </c>
      <c r="K11" s="7">
        <f>'Ам.ЭС (2)'!K17+'ПЭС (2)'!K17+'ХЭС (2)'!K17+'ЭС ЕАО (2)'!K17+'ЮЯЭС (2)'!K17</f>
        <v>8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</f>
        <v>1</v>
      </c>
      <c r="O11" s="7">
        <f>'Ам.ЭС (2)'!O17+'ПЭС (2)'!O17+'ХЭС (2)'!O17</f>
        <v>0</v>
      </c>
    </row>
    <row r="12" spans="1:15" ht="15.7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f>'Ам.ЭС (2)'!G18+'ПЭС (2)'!G18+'ХЭС (2)'!G18+'ЭС ЕАО (2)'!G18+'ЮЯЭС (2)'!G18</f>
        <v>18</v>
      </c>
      <c r="H12" s="7">
        <f>'Ам.ЭС (2)'!H18+'ПЭС (2)'!H18+'ХЭС (2)'!H18+'ЭС ЕАО (2)'!H18+'ЮЯЭС (2)'!H18</f>
        <v>7</v>
      </c>
      <c r="I12" s="7">
        <f>'Ам.ЭС (2)'!I18+'ПЭС (2)'!I18+'ХЭС (2)'!I18+'ЭС ЕАО (2)'!I18+'ЮЯЭС (2)'!I18</f>
        <v>227</v>
      </c>
      <c r="J12" s="7">
        <f>'Ам.ЭС (2)'!J18+'ПЭС (2)'!J18+'ХЭС (2)'!J18+'ЭС ЕАО (2)'!J18+'ЮЯЭС (2)'!J18</f>
        <v>0</v>
      </c>
      <c r="K12" s="7">
        <f>'Ам.ЭС (2)'!K18+'ПЭС (2)'!K18+'ХЭС (2)'!K18+'ЭС ЕАО (2)'!K18+'ЮЯЭС (2)'!K18</f>
        <v>2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</f>
        <v>1</v>
      </c>
      <c r="O12" s="7">
        <f>'Ам.ЭС (2)'!O18+'ПЭС (2)'!O18+'ХЭС (2)'!O18</f>
        <v>0</v>
      </c>
    </row>
    <row r="13" spans="1:15" ht="15.7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f>'Ам.ЭС (2)'!G19+'ПЭС (2)'!G19+'ХЭС (2)'!G19+'ЭС ЕАО (2)'!G19+'ЮЯЭС (2)'!G19</f>
        <v>20</v>
      </c>
      <c r="H13" s="7">
        <f>'Ам.ЭС (2)'!H19+'ПЭС (2)'!H19+'ХЭС (2)'!H19+'ЭС ЕАО (2)'!H19+'ЮЯЭС (2)'!H19</f>
        <v>7</v>
      </c>
      <c r="I13" s="7">
        <f>'Ам.ЭС (2)'!I19+'ПЭС (2)'!I19+'ХЭС (2)'!I19+'ЭС ЕАО (2)'!I19+'ЮЯЭС (2)'!I19</f>
        <v>201</v>
      </c>
      <c r="J13" s="7">
        <f>'Ам.ЭС (2)'!J19+'ПЭС (2)'!J19+'ХЭС (2)'!J19+'ЭС ЕАО (2)'!J19+'ЮЯЭС (2)'!J19</f>
        <v>0</v>
      </c>
      <c r="K13" s="7">
        <f>'Ам.ЭС (2)'!K19+'ПЭС (2)'!K19+'ХЭС (2)'!K19+'ЭС ЕАО (2)'!K19+'ЮЯЭС (2)'!K19</f>
        <v>8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</f>
        <v>0</v>
      </c>
      <c r="O13" s="7">
        <f>'Ам.ЭС (2)'!O19+'ПЭС (2)'!O19+'ХЭС (2)'!O19</f>
        <v>0</v>
      </c>
    </row>
    <row r="14" spans="1:15" ht="15.7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25</v>
      </c>
      <c r="H14" s="7">
        <f>'Ам.ЭС (2)'!H20+'ПЭС (2)'!H20+'ХЭС (2)'!H20+'ЭС ЕАО (2)'!H20+'ЮЯЭС (2)'!H20</f>
        <v>12</v>
      </c>
      <c r="I14" s="7">
        <f>'Ам.ЭС (2)'!I20+'ПЭС (2)'!I20+'ХЭС (2)'!I20+'ЭС ЕАО (2)'!I20+'ЮЯЭС (2)'!I20</f>
        <v>202</v>
      </c>
      <c r="J14" s="7">
        <f>'Ам.ЭС (2)'!J20+'ПЭС (2)'!J20+'ХЭС (2)'!J20+'ЭС ЕАО (2)'!J20+'ЮЯЭС (2)'!J20</f>
        <v>2</v>
      </c>
      <c r="K14" s="7">
        <f>'Ам.ЭС (2)'!K20+'ПЭС (2)'!K20+'ХЭС (2)'!K20+'ЭС ЕАО (2)'!K20+'ЮЯЭС (2)'!K20</f>
        <v>3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</f>
        <v>0</v>
      </c>
      <c r="O14" s="7">
        <f>'Ам.ЭС (2)'!O20+'ПЭС (2)'!O20+'ХЭС (2)'!O20+'ЭС ЕАО (2)'!O20+'ЮЯЭС (2)'!O20</f>
        <v>0</v>
      </c>
    </row>
    <row r="15" spans="1:15" ht="15.7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10</v>
      </c>
      <c r="H15" s="7">
        <f>'Ам.ЭС (2)'!H21+'ПЭС (2)'!H21+'ХЭС (2)'!H21+'ЭС ЕАО (2)'!H21+'ЮЯЭС (2)'!H21</f>
        <v>8</v>
      </c>
      <c r="I15" s="7">
        <f>'Ам.ЭС (2)'!I21+'ПЭС (2)'!I21+'ХЭС (2)'!I21+'ЭС ЕАО (2)'!I21+'ЮЯЭС (2)'!I21</f>
        <v>142</v>
      </c>
      <c r="J15" s="7">
        <f>'Ам.ЭС (2)'!J21+'ПЭС (2)'!J21+'ХЭС (2)'!J21+'ЭС ЕАО (2)'!J21+'ЮЯЭС (2)'!J21</f>
        <v>1</v>
      </c>
      <c r="K15" s="7">
        <f>'Ам.ЭС (2)'!K21+'ПЭС (2)'!K21+'ХЭС (2)'!K21+'ЭС ЕАО (2)'!K21+'ЮЯЭС (2)'!K21</f>
        <v>1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</f>
        <v>0</v>
      </c>
      <c r="O15" s="7">
        <f>'Ам.ЭС (2)'!O21+'ПЭС (2)'!O21+'ХЭС (2)'!O21</f>
        <v>0</v>
      </c>
    </row>
    <row r="16" spans="1:15" ht="15.7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22</v>
      </c>
      <c r="H16" s="7">
        <f>'Ам.ЭС (2)'!H22+'ПЭС (2)'!H22+'ХЭС (2)'!H22+'ЭС ЕАО (2)'!H22+'ЮЯЭС (2)'!H22</f>
        <v>12</v>
      </c>
      <c r="I16" s="7">
        <f>'Ам.ЭС (2)'!I22+'ПЭС (2)'!I22+'ХЭС (2)'!I22+'ЭС ЕАО (2)'!I22+'ЮЯЭС (2)'!I22</f>
        <v>177</v>
      </c>
      <c r="J16" s="7">
        <f>'Ам.ЭС (2)'!J22+'ПЭС (2)'!J22+'ХЭС (2)'!J22+'ЭС ЕАО (2)'!J22+'ЮЯЭС (2)'!J22</f>
        <v>0</v>
      </c>
      <c r="K16" s="7">
        <f>'Ам.ЭС (2)'!K22+'ПЭС (2)'!K22+'ХЭС (2)'!K22+'ЭС ЕАО (2)'!K22+'ЮЯЭС (2)'!K22</f>
        <v>1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</f>
        <v>1</v>
      </c>
      <c r="O16" s="7">
        <f>'Ам.ЭС (2)'!O22+'ПЭС (2)'!O22+'ХЭС (2)'!O22</f>
        <v>0</v>
      </c>
    </row>
    <row r="17" spans="1:15" ht="38.25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216</v>
      </c>
      <c r="H17" s="6">
        <f t="shared" si="0"/>
        <v>121</v>
      </c>
      <c r="I17" s="6">
        <f t="shared" si="0"/>
        <v>2257</v>
      </c>
      <c r="J17" s="6">
        <f t="shared" si="0"/>
        <v>5</v>
      </c>
      <c r="K17" s="6">
        <f t="shared" si="0"/>
        <v>53</v>
      </c>
      <c r="L17" s="6">
        <f t="shared" si="0"/>
        <v>0</v>
      </c>
      <c r="M17" s="6">
        <f t="shared" si="0"/>
        <v>0</v>
      </c>
      <c r="N17" s="6">
        <f t="shared" si="0"/>
        <v>5</v>
      </c>
      <c r="O17" s="6">
        <f t="shared" si="0"/>
        <v>0</v>
      </c>
    </row>
    <row r="19" spans="1:15" ht="15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1" spans="1:15" ht="15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58" t="s">
        <v>79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56" t="s">
        <v>92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53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1</v>
      </c>
      <c r="H11" s="37">
        <v>1</v>
      </c>
      <c r="I11" s="37">
        <v>11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42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9</v>
      </c>
      <c r="J12" s="40">
        <v>0</v>
      </c>
      <c r="K12" s="40">
        <v>2</v>
      </c>
      <c r="L12" s="40">
        <v>0</v>
      </c>
      <c r="M12" s="40">
        <v>0</v>
      </c>
      <c r="N12" s="40">
        <v>0</v>
      </c>
      <c r="O12" s="43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4</v>
      </c>
      <c r="H13" s="40">
        <v>0</v>
      </c>
      <c r="I13" s="40">
        <v>8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3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6</v>
      </c>
      <c r="H14" s="40">
        <v>2</v>
      </c>
      <c r="I14" s="40">
        <v>38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3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4</v>
      </c>
      <c r="H15" s="14">
        <v>0</v>
      </c>
      <c r="I15" s="14">
        <v>53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7</v>
      </c>
      <c r="H16" s="14">
        <v>0</v>
      </c>
      <c r="I16" s="14">
        <v>60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6</v>
      </c>
      <c r="H17" s="14">
        <v>1</v>
      </c>
      <c r="I17" s="14">
        <v>67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8</v>
      </c>
      <c r="H18" s="14">
        <v>0</v>
      </c>
      <c r="I18" s="14">
        <v>53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2</v>
      </c>
      <c r="H19" s="14">
        <v>0</v>
      </c>
      <c r="I19" s="14">
        <v>48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4</v>
      </c>
      <c r="H20" s="14">
        <v>0</v>
      </c>
      <c r="I20" s="14">
        <v>47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1</v>
      </c>
      <c r="H21" s="14">
        <v>1</v>
      </c>
      <c r="I21" s="14">
        <v>32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2</v>
      </c>
      <c r="H22" s="14">
        <v>1</v>
      </c>
      <c r="I22" s="14">
        <v>25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45</v>
      </c>
      <c r="H23" s="29">
        <f t="shared" si="0"/>
        <v>6</v>
      </c>
      <c r="I23" s="29">
        <f t="shared" si="0"/>
        <v>451</v>
      </c>
      <c r="J23" s="29">
        <f t="shared" si="0"/>
        <v>0</v>
      </c>
      <c r="K23" s="29">
        <f t="shared" si="0"/>
        <v>3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8.75" customHeight="1">
      <c r="A25" s="44" t="s">
        <v>90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5"/>
      <c r="N25" s="45"/>
      <c r="O25" s="45"/>
    </row>
    <row r="26" spans="1:15" ht="20.25" customHeight="1">
      <c r="A26" s="33"/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</row>
    <row r="27" spans="1:15" ht="15.75" customHeight="1">
      <c r="A27" s="44" t="s">
        <v>84</v>
      </c>
      <c r="B27" s="44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5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A1:J1"/>
    <mergeCell ref="A2:J2"/>
    <mergeCell ref="A4:J4"/>
    <mergeCell ref="I7:I10"/>
    <mergeCell ref="J7:J10"/>
    <mergeCell ref="D7:D10"/>
    <mergeCell ref="E7:E10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M7:M10"/>
    <mergeCell ref="O7:O10"/>
    <mergeCell ref="N7:N10"/>
    <mergeCell ref="A6:A10"/>
    <mergeCell ref="B7:B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K21" sqref="K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58" t="s">
        <v>82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56" t="s">
        <v>92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53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1</v>
      </c>
      <c r="H11" s="37">
        <v>7</v>
      </c>
      <c r="I11" s="37">
        <v>40</v>
      </c>
      <c r="J11" s="37">
        <v>0</v>
      </c>
      <c r="K11" s="37">
        <v>3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5</v>
      </c>
      <c r="H12" s="40">
        <v>1</v>
      </c>
      <c r="I12" s="40">
        <v>47</v>
      </c>
      <c r="J12" s="40">
        <v>0</v>
      </c>
      <c r="K12" s="40">
        <v>3</v>
      </c>
      <c r="L12" s="40">
        <v>0</v>
      </c>
      <c r="M12" s="40">
        <v>0</v>
      </c>
      <c r="N12" s="40">
        <v>1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5</v>
      </c>
      <c r="H13" s="40">
        <v>6</v>
      </c>
      <c r="I13" s="40">
        <v>71</v>
      </c>
      <c r="J13" s="40">
        <v>0</v>
      </c>
      <c r="K13" s="40">
        <v>3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8</v>
      </c>
      <c r="H14" s="40">
        <v>7</v>
      </c>
      <c r="I14" s="40">
        <v>79</v>
      </c>
      <c r="J14" s="40">
        <v>0</v>
      </c>
      <c r="K14" s="40">
        <v>2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10</v>
      </c>
      <c r="H15" s="14">
        <v>8</v>
      </c>
      <c r="I15" s="14">
        <v>131</v>
      </c>
      <c r="J15" s="14">
        <v>0</v>
      </c>
      <c r="K15" s="14">
        <v>2</v>
      </c>
      <c r="L15" s="14">
        <v>0</v>
      </c>
      <c r="M15" s="14">
        <v>0</v>
      </c>
      <c r="N15" s="14">
        <v>1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6</v>
      </c>
      <c r="H16" s="14">
        <v>5</v>
      </c>
      <c r="I16" s="14">
        <v>90</v>
      </c>
      <c r="J16" s="14">
        <v>0</v>
      </c>
      <c r="K16" s="14">
        <v>2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11</v>
      </c>
      <c r="H17" s="14">
        <v>9</v>
      </c>
      <c r="I17" s="14">
        <v>80</v>
      </c>
      <c r="J17" s="14">
        <v>0</v>
      </c>
      <c r="K17" s="14">
        <v>5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5</v>
      </c>
      <c r="H18" s="14">
        <v>7</v>
      </c>
      <c r="I18" s="14">
        <v>82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8</v>
      </c>
      <c r="H19" s="14">
        <v>5</v>
      </c>
      <c r="I19" s="14">
        <v>86</v>
      </c>
      <c r="J19" s="14">
        <v>0</v>
      </c>
      <c r="K19" s="14">
        <v>6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9</v>
      </c>
      <c r="H20" s="14">
        <v>6</v>
      </c>
      <c r="I20" s="14">
        <v>79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7</v>
      </c>
      <c r="H21" s="14">
        <v>7</v>
      </c>
      <c r="I21" s="14">
        <v>47</v>
      </c>
      <c r="J21" s="14">
        <v>0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9</v>
      </c>
      <c r="H22" s="14">
        <v>7</v>
      </c>
      <c r="I22" s="14">
        <v>72</v>
      </c>
      <c r="J22" s="14">
        <v>0</v>
      </c>
      <c r="K22" s="14">
        <v>1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84</v>
      </c>
      <c r="H23" s="29">
        <f t="shared" si="0"/>
        <v>75</v>
      </c>
      <c r="I23" s="29">
        <f t="shared" si="0"/>
        <v>904</v>
      </c>
      <c r="J23" s="29">
        <f t="shared" si="0"/>
        <v>0</v>
      </c>
      <c r="K23" s="29">
        <f t="shared" si="0"/>
        <v>28</v>
      </c>
      <c r="L23" s="29">
        <f t="shared" si="0"/>
        <v>0</v>
      </c>
      <c r="M23" s="29">
        <f t="shared" si="0"/>
        <v>0</v>
      </c>
      <c r="N23" s="29">
        <f t="shared" si="0"/>
        <v>2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1.25" customHeight="1">
      <c r="A25" s="44" t="s">
        <v>89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5"/>
      <c r="N25" s="45"/>
      <c r="O25" s="45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4" t="s">
        <v>84</v>
      </c>
      <c r="B27" s="44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5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eksp_sntb</dc:creator>
  <cp:keywords/>
  <dc:description/>
  <cp:lastModifiedBy>Дроздова Марина Викторовна</cp:lastModifiedBy>
  <cp:lastPrinted>2014-09-11T06:39:15Z</cp:lastPrinted>
  <dcterms:created xsi:type="dcterms:W3CDTF">2010-11-15T14:28:18Z</dcterms:created>
  <dcterms:modified xsi:type="dcterms:W3CDTF">2015-03-02T02:49:24Z</dcterms:modified>
  <cp:category/>
  <cp:version/>
  <cp:contentType/>
  <cp:contentStatus/>
</cp:coreProperties>
</file>