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20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DaNet">'[1]TEHSHEET'!$K$5:$K$6</definedName>
    <definedName name="MONTH">'[1]TEHSHEET'!$F$4:$F$16</definedName>
    <definedName name="REGION1">'[1]TEHSHEET'!$B$4:$B$91</definedName>
    <definedName name="XLRPARAMS_DK2" hidden="1">'[5]XLR_NoRangeSheet'!$E$6</definedName>
    <definedName name="XLRPARAMS_DT2" hidden="1">'[5]XLR_NoRangeSheet'!$G$6</definedName>
    <definedName name="XLRPARAMS_DT2X1" hidden="1">'[6]XLR_NoRangeSheet'!$H$6</definedName>
    <definedName name="XLRPARAMS_DT2X2" hidden="1">'[6]XLR_NoRangeSheet'!$I$6</definedName>
    <definedName name="XLRPARAMS_DT2X3" hidden="1">'[5]XLR_NoRangeSheet'!$J$6</definedName>
    <definedName name="XLRPARAMS_MYNAME" hidden="1">'[6]XLR_NoRangeSheet'!$C$6</definedName>
    <definedName name="XLRPARAMS_XDATE" hidden="1">'[5]XLR_NoRangeSheet'!$B$6</definedName>
    <definedName name="Year">'[1]TEHSHEET'!$I$4:$I$8</definedName>
    <definedName name="доли1">'[3]эл ст'!$368:$368</definedName>
    <definedName name="_xlnm.Print_Titles" localSheetId="0">'2014'!$11:$12</definedName>
    <definedName name="курс">'[2]Исходные'!$I$8</definedName>
    <definedName name="НП">'[4]Исходные'!$I$7</definedName>
    <definedName name="_xlnm.Print_Area" localSheetId="0">'2014'!$A$1:$DA$57</definedName>
    <definedName name="Собст">'[3]эл ст'!$360:$360</definedName>
    <definedName name="Собств">'[3]эл ст'!$369:$369</definedName>
  </definedNames>
  <calcPr fullCalcOnLoad="1"/>
</workbook>
</file>

<file path=xl/sharedStrings.xml><?xml version="1.0" encoding="utf-8"?>
<sst xmlns="http://schemas.openxmlformats.org/spreadsheetml/2006/main" count="138" uniqueCount="86">
  <si>
    <t>Приложение № 3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</si>
  <si>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</si>
  <si>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</si>
  <si>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</si>
  <si>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</si>
  <si>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</si>
  <si>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</si>
  <si>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доходности инвестированного капитала по филиалу ОАО "ДРСК" "Приморские  электрические сети"</t>
  </si>
  <si>
    <t>№ п/п</t>
  </si>
  <si>
    <t>Показатель</t>
  </si>
  <si>
    <t>Ед.
изм.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</si>
  <si>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</si>
  <si>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</si>
  <si>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</si>
  <si>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</si>
  <si>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</si>
  <si>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</si>
  <si>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</si>
  <si>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</si>
  <si>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</si>
  <si>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Подконтрольные (операционные) расходы, включенные в НВВ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</si>
  <si>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</si>
  <si>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</si>
  <si>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</si>
  <si>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</si>
  <si>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</si>
  <si>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</si>
  <si>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1.1.2.1</t>
  </si>
  <si>
    <t>1.1.3</t>
  </si>
  <si>
    <t>Прочие операционные расходы</t>
  </si>
  <si>
    <t>1.2</t>
  </si>
  <si>
    <t>Неподконтрольные расходы, включенные в НВВ, всего</t>
  </si>
  <si>
    <t>1.2.1</t>
  </si>
  <si>
    <t>арендная плата</t>
  </si>
  <si>
    <t>1.2.2</t>
  </si>
  <si>
    <t>отчисления на социальные нужды</t>
  </si>
  <si>
    <t>1.2.3</t>
  </si>
  <si>
    <t>налог на прибыль</t>
  </si>
  <si>
    <t>1.2.4</t>
  </si>
  <si>
    <t>прочие налоги</t>
  </si>
  <si>
    <t>1.2.5</t>
  </si>
  <si>
    <t>прочие неподконтрольные расходы, всего</t>
  </si>
  <si>
    <t>1.3</t>
  </si>
  <si>
    <t>Возврат инвестированного капитала, всего, в том числе:</t>
  </si>
  <si>
    <t>1.3.1</t>
  </si>
  <si>
    <t>размер средств, направляемых на реализацию инвестиционных программ</t>
  </si>
  <si>
    <t>1.4</t>
  </si>
  <si>
    <t>Доход на инвестированный капитал, всего, в том числе:</t>
  </si>
  <si>
    <t>1.4.1</t>
  </si>
  <si>
    <t>1.5</t>
  </si>
  <si>
    <t>Изменение необходимой валовой выручки, производимое в целях сглаживания тарифов (+/-)</t>
  </si>
  <si>
    <t>II</t>
  </si>
  <si>
    <t>Справочно: расходы на ремонт, всего (п. 1.1.1.1 + п. 1.1.2.1)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</si>
  <si>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</si>
  <si>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</si>
  <si>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</si>
  <si>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IV</t>
  </si>
  <si>
    <t>Норма доходности инвестированного капитала</t>
  </si>
  <si>
    <t>%</t>
  </si>
  <si>
    <t>норма доходности инвестированного капитала, установленная федеральным органом исполнительной власти ( приказ</t>
  </si>
  <si>
    <t>х</t>
  </si>
  <si>
    <t>ФСТ России</t>
  </si>
  <si>
    <t>(наименование регулирующего органа)</t>
  </si>
  <si>
    <t>от</t>
  </si>
  <si>
    <t>"</t>
  </si>
  <si>
    <t>17</t>
  </si>
  <si>
    <t>февраля 2012</t>
  </si>
  <si>
    <t>№</t>
  </si>
  <si>
    <t>98/1-э</t>
  </si>
  <si>
    <t>)</t>
  </si>
  <si>
    <t>норма доходности на инвестированный капитал</t>
  </si>
  <si>
    <t>норма доходности на капитал, инвестированный до начала долгосрочного периода регулирования</t>
  </si>
  <si>
    <t>Постановление Департамента по тарифам Приморскоко края</t>
  </si>
  <si>
    <t>20</t>
  </si>
  <si>
    <t>декабря 2012</t>
  </si>
  <si>
    <t>84/13</t>
  </si>
  <si>
    <t>2</t>
  </si>
  <si>
    <t>региональный коэффициент доходности, установленный органом исполнительной власти субъекта Российской Федерации (приказ</t>
  </si>
  <si>
    <t>_</t>
  </si>
  <si>
    <t>Примечание:</t>
  </si>
  <si>
    <t>2014 год</t>
  </si>
  <si>
    <t>1.6*</t>
  </si>
  <si>
    <t xml:space="preserve">Корректировка на основе фактических данных </t>
  </si>
  <si>
    <r>
      <t>____</t>
    </r>
    <r>
      <rPr>
        <sz val="10"/>
        <rFont val="Times New Roman"/>
        <family val="1"/>
      </rPr>
      <t>*</t>
    </r>
    <r>
      <rPr>
        <sz val="10"/>
        <rFont val="Times New Roman"/>
        <family val="1"/>
      </rPr>
      <t>Корректировка необходимой валовой выручки по итогам 2012 года</t>
    </r>
  </si>
  <si>
    <t>недополученный по независящим причинам доход (+)/избыток средств, полученный в предыдущем периоде регулирования (-)</t>
  </si>
  <si>
    <t>___***_При наличии отклонений фактических значений показателей от плановых значений в столбце "Примечание" указываются причины их возникновения. В отношении показателей, перечисленных в разделе I и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</si>
</sst>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?_р_._-;_-@_-"/>
    <numFmt numFmtId="167" formatCode="_-* #,##0.0000_р_._-;\-* #,##0.0000_р_._-;_-* &quot;-&quot;??_р_._-;_-@_-"/>
    <numFmt numFmtId="168" formatCode="0.00000"/>
    <numFmt numFmtId="169" formatCode="0.000"/>
    <numFmt numFmtId="170" formatCode="#,##0.000"/>
    <numFmt numFmtId="171" formatCode="#,##0_);[Red]\(#,##0\)"/>
    <numFmt numFmtId="172" formatCode="#,##0_);\(#,##0\)"/>
    <numFmt numFmtId="173" formatCode="0.000%"/>
    <numFmt numFmtId="174" formatCode="[&lt;=9999999]###\-####;\+#_ \(###\)\ ###\-####"/>
    <numFmt numFmtId="175" formatCode="0.0000%"/>
    <numFmt numFmtId="176" formatCode="#,##0\ &quot;lei&quot;;\-#,##0\ &quot;lei&quot;"/>
    <numFmt numFmtId="177" formatCode="#,##0\ &quot;lei&quot;;[Red]\-#,##0\ &quot;lei&quot;"/>
    <numFmt numFmtId="178" formatCode="#,##0.00\ &quot;lei&quot;;\-#,##0.00\ &quot;lei&quot;"/>
    <numFmt numFmtId="179" formatCode="#,##0.00\ &quot;lei&quot;;[Red]\-#,##0.00\ &quot;lei&quot;"/>
    <numFmt numFmtId="180" formatCode="_-* #,##0\ &quot;lei&quot;_-;\-* #,##0\ &quot;lei&quot;_-;_-* &quot;-&quot;\ &quot;lei&quot;_-;_-@_-"/>
    <numFmt numFmtId="181" formatCode="_-* #,##0\ _l_e_i_-;\-* #,##0\ _l_e_i_-;_-* &quot;-&quot;\ _l_e_i_-;_-@_-"/>
    <numFmt numFmtId="182" formatCode="_-* #,##0.00\ &quot;lei&quot;_-;\-* #,##0.00\ &quot;lei&quot;_-;_-* &quot;-&quot;??\ &quot;lei&quot;_-;_-@_-"/>
    <numFmt numFmtId="183" formatCode="_-* #,##0.00\ _l_e_i_-;\-* #,##0.00\ _l_e_i_-;_-* &quot;-&quot;??\ _l_e_i_-;_-@_-"/>
    <numFmt numFmtId="184" formatCode="0.0"/>
    <numFmt numFmtId="185" formatCode="0.0000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"/>
    <numFmt numFmtId="192" formatCode="0.0000000"/>
    <numFmt numFmtId="193" formatCode="#,##0.0_р_.;\-#,##0.0_р_."/>
    <numFmt numFmtId="194" formatCode="_(* #,##0_);_(* \(#,##0\);_(* &quot;-&quot;??_);_(@_)"/>
    <numFmt numFmtId="195" formatCode="_-* #,##0_р_._-;\-* #,##0_р_._-;_-* &quot;-&quot;??_р_._-;_-@_-"/>
    <numFmt numFmtId="196" formatCode="_-* #,##0.000_р_._-;\-* #,##0.000_р_._-;_-* &quot;-&quot;??_р_._-;_-@_-"/>
    <numFmt numFmtId="197" formatCode="_-* #,##0.000_р_._-;\-* #,##0.000_р_._-;_-* &quot;-&quot;???_р_._-;_-@_-"/>
    <numFmt numFmtId="198" formatCode="#,##0.00_ ;[Red]\-#,##0.00\ "/>
    <numFmt numFmtId="199" formatCode="#,##0.0000"/>
    <numFmt numFmtId="200" formatCode="0.0000000000"/>
    <numFmt numFmtId="201" formatCode="#,##0.0000000000"/>
    <numFmt numFmtId="202" formatCode="#,##0.000000000"/>
    <numFmt numFmtId="203" formatCode="#,##0.00000"/>
    <numFmt numFmtId="204" formatCode="#,##0.000000"/>
    <numFmt numFmtId="205" formatCode="_-* #,##0.0_р_._-;\-* #,##0.0_р_._-;_-* &quot;-&quot;?_р_._-;_-@_-"/>
    <numFmt numFmtId="206" formatCode="_-* #,##0.0&quot;р.&quot;_-;\-* #,##0.0&quot;р.&quot;_-;_-* &quot;-&quot;?&quot;р.&quot;_-;_-@_-"/>
    <numFmt numFmtId="207" formatCode="_-* #,##0.0_р_._-;\-* #,##0.0_р_._-;_-* &quot;-&quot;_р_._-;_-@_-"/>
    <numFmt numFmtId="208" formatCode="_-* #,##0.00_р_._-;\-* #,##0.00_р_._-;_-* &quot;-&quot;_р_._-;_-@_-"/>
    <numFmt numFmtId="209" formatCode="General_)"/>
    <numFmt numFmtId="210" formatCode="0.00000000"/>
    <numFmt numFmtId="211" formatCode="[$-2000000]0"/>
    <numFmt numFmtId="212" formatCode="dd/mm/yy"/>
    <numFmt numFmtId="213" formatCode="mmm/yyyy"/>
    <numFmt numFmtId="214" formatCode="_-* #,##0.00000_р_._-;\-* #,##0.00000_р_._-;_-* &quot;-&quot;??_р_._-;_-@_-"/>
    <numFmt numFmtId="215" formatCode="_-* #,##0.000000_р_._-;\-* #,##0.000000_р_._-;_-* &quot;-&quot;??_р_._-;_-@_-"/>
    <numFmt numFmtId="216" formatCode="#,##0_ ;\-#,##0\ "/>
    <numFmt numFmtId="217" formatCode="dd/mm/yy;@"/>
    <numFmt numFmtId="218" formatCode="[$-419]mmmm\ yyyy;@"/>
    <numFmt numFmtId="219" formatCode="[$-419]mmmm;@"/>
    <numFmt numFmtId="220" formatCode="#,##0.0000000"/>
    <numFmt numFmtId="221" formatCode="#,##0.0000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0"/>
      <name val="Helv"/>
      <family val="0"/>
    </font>
    <font>
      <sz val="8"/>
      <color indexed="12"/>
      <name val="Arial Cyr"/>
      <family val="0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u val="single"/>
      <sz val="11"/>
      <color indexed="12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indexed="2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1" fontId="25" fillId="0" borderId="0">
      <alignment vertical="top"/>
      <protection/>
    </xf>
    <xf numFmtId="0" fontId="26" fillId="0" borderId="0">
      <alignment/>
      <protection/>
    </xf>
    <xf numFmtId="171" fontId="2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1" fontId="25" fillId="0" borderId="0">
      <alignment vertical="top"/>
      <protection/>
    </xf>
    <xf numFmtId="0" fontId="26" fillId="0" borderId="0">
      <alignment/>
      <protection/>
    </xf>
    <xf numFmtId="0" fontId="39" fillId="2" borderId="0" applyNumberFormat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5" borderId="0" applyNumberFormat="0" applyBorder="0" applyAlignment="0" applyProtection="0"/>
    <xf numFmtId="0" fontId="39" fillId="16" borderId="0" applyNumberFormat="0" applyBorder="0" applyAlignment="0" applyProtection="0"/>
    <xf numFmtId="0" fontId="1" fillId="11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23" fillId="20" borderId="0" applyNumberFormat="0" applyBorder="0" applyAlignment="0" applyProtection="0"/>
    <xf numFmtId="0" fontId="40" fillId="21" borderId="0" applyNumberFormat="0" applyBorder="0" applyAlignment="0" applyProtection="0"/>
    <xf numFmtId="0" fontId="23" fillId="13" borderId="0" applyNumberFormat="0" applyBorder="0" applyAlignment="0" applyProtection="0"/>
    <xf numFmtId="0" fontId="40" fillId="14" borderId="0" applyNumberFormat="0" applyBorder="0" applyAlignment="0" applyProtection="0"/>
    <xf numFmtId="0" fontId="23" fillId="14" borderId="0" applyNumberFormat="0" applyBorder="0" applyAlignment="0" applyProtection="0"/>
    <xf numFmtId="0" fontId="40" fillId="22" borderId="0" applyNumberFormat="0" applyBorder="0" applyAlignment="0" applyProtection="0"/>
    <xf numFmtId="0" fontId="23" fillId="22" borderId="0" applyNumberFormat="0" applyBorder="0" applyAlignment="0" applyProtection="0"/>
    <xf numFmtId="0" fontId="40" fillId="23" borderId="0" applyNumberFormat="0" applyBorder="0" applyAlignment="0" applyProtection="0"/>
    <xf numFmtId="0" fontId="23" fillId="24" borderId="0" applyNumberFormat="0" applyBorder="0" applyAlignment="0" applyProtection="0"/>
    <xf numFmtId="0" fontId="40" fillId="25" borderId="0" applyNumberFormat="0" applyBorder="0" applyAlignment="0" applyProtection="0"/>
    <xf numFmtId="0" fontId="23" fillId="25" borderId="0" applyNumberFormat="0" applyBorder="0" applyAlignment="0" applyProtection="0"/>
    <xf numFmtId="171" fontId="27" fillId="9" borderId="0">
      <alignment vertical="top"/>
      <protection/>
    </xf>
    <xf numFmtId="14" fontId="24" fillId="0" borderId="0">
      <alignment vertical="top"/>
      <protection/>
    </xf>
    <xf numFmtId="171" fontId="28" fillId="0" borderId="0">
      <alignment vertical="top"/>
      <protection/>
    </xf>
    <xf numFmtId="0" fontId="29" fillId="0" borderId="0">
      <alignment vertical="top"/>
      <protection/>
    </xf>
    <xf numFmtId="171" fontId="30" fillId="0" borderId="0">
      <alignment vertical="top"/>
      <protection/>
    </xf>
    <xf numFmtId="172" fontId="27" fillId="0" borderId="0">
      <alignment vertical="top"/>
      <protection/>
    </xf>
    <xf numFmtId="0" fontId="0" fillId="0" borderId="0">
      <alignment/>
      <protection/>
    </xf>
    <xf numFmtId="171" fontId="31" fillId="26" borderId="0">
      <alignment horizontal="right" vertical="top"/>
      <protection/>
    </xf>
    <xf numFmtId="174" fontId="24" fillId="0" borderId="0">
      <alignment vertical="top"/>
      <protection/>
    </xf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40" fillId="29" borderId="0" applyNumberFormat="0" applyBorder="0" applyAlignment="0" applyProtection="0"/>
    <xf numFmtId="0" fontId="23" fillId="30" borderId="0" applyNumberFormat="0" applyBorder="0" applyAlignment="0" applyProtection="0"/>
    <xf numFmtId="0" fontId="40" fillId="31" borderId="0" applyNumberFormat="0" applyBorder="0" applyAlignment="0" applyProtection="0"/>
    <xf numFmtId="0" fontId="23" fillId="32" borderId="0" applyNumberFormat="0" applyBorder="0" applyAlignment="0" applyProtection="0"/>
    <xf numFmtId="0" fontId="40" fillId="33" borderId="0" applyNumberFormat="0" applyBorder="0" applyAlignment="0" applyProtection="0"/>
    <xf numFmtId="0" fontId="23" fillId="22" borderId="0" applyNumberFormat="0" applyBorder="0" applyAlignment="0" applyProtection="0"/>
    <xf numFmtId="0" fontId="40" fillId="34" borderId="0" applyNumberFormat="0" applyBorder="0" applyAlignment="0" applyProtection="0"/>
    <xf numFmtId="0" fontId="23" fillId="24" borderId="0" applyNumberFormat="0" applyBorder="0" applyAlignment="0" applyProtection="0"/>
    <xf numFmtId="0" fontId="40" fillId="35" borderId="0" applyNumberFormat="0" applyBorder="0" applyAlignment="0" applyProtection="0"/>
    <xf numFmtId="0" fontId="23" fillId="36" borderId="0" applyNumberFormat="0" applyBorder="0" applyAlignment="0" applyProtection="0"/>
    <xf numFmtId="0" fontId="41" fillId="37" borderId="1" applyNumberFormat="0" applyAlignment="0" applyProtection="0"/>
    <xf numFmtId="0" fontId="15" fillId="9" borderId="2" applyNumberFormat="0" applyAlignment="0" applyProtection="0"/>
    <xf numFmtId="0" fontId="42" fillId="38" borderId="3" applyNumberFormat="0" applyAlignment="0" applyProtection="0"/>
    <xf numFmtId="0" fontId="16" fillId="39" borderId="4" applyNumberFormat="0" applyAlignment="0" applyProtection="0"/>
    <xf numFmtId="0" fontId="43" fillId="38" borderId="1" applyNumberFormat="0" applyAlignment="0" applyProtection="0"/>
    <xf numFmtId="0" fontId="17" fillId="39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Border="0">
      <alignment horizontal="center" vertical="center" wrapText="1"/>
      <protection/>
    </xf>
    <xf numFmtId="0" fontId="44" fillId="0" borderId="5" applyNumberFormat="0" applyFill="0" applyAlignment="0" applyProtection="0"/>
    <xf numFmtId="0" fontId="9" fillId="0" borderId="6" applyNumberFormat="0" applyFill="0" applyAlignment="0" applyProtection="0"/>
    <xf numFmtId="0" fontId="45" fillId="0" borderId="7" applyNumberFormat="0" applyFill="0" applyAlignment="0" applyProtection="0"/>
    <xf numFmtId="0" fontId="10" fillId="0" borderId="8" applyNumberFormat="0" applyFill="0" applyAlignment="0" applyProtection="0"/>
    <xf numFmtId="0" fontId="46" fillId="0" borderId="9" applyNumberFormat="0" applyFill="0" applyAlignment="0" applyProtection="0"/>
    <xf numFmtId="0" fontId="11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11" applyBorder="0">
      <alignment horizontal="center" vertical="center" wrapText="1"/>
      <protection/>
    </xf>
    <xf numFmtId="4" fontId="35" fillId="40" borderId="12" applyBorder="0">
      <alignment horizontal="right"/>
      <protection/>
    </xf>
    <xf numFmtId="0" fontId="47" fillId="0" borderId="13" applyNumberFormat="0" applyFill="0" applyAlignment="0" applyProtection="0"/>
    <xf numFmtId="0" fontId="22" fillId="0" borderId="14" applyNumberFormat="0" applyFill="0" applyAlignment="0" applyProtection="0"/>
    <xf numFmtId="0" fontId="48" fillId="41" borderId="15" applyNumberFormat="0" applyAlignment="0" applyProtection="0"/>
    <xf numFmtId="0" fontId="19" fillId="42" borderId="16" applyNumberFormat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51" fillId="44" borderId="0" applyNumberFormat="0" applyBorder="0" applyAlignment="0" applyProtection="0"/>
    <xf numFmtId="0" fontId="13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4" fillId="46" borderId="1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3" fillId="0" borderId="19" applyNumberFormat="0" applyFill="0" applyAlignment="0" applyProtection="0"/>
    <xf numFmtId="0" fontId="18" fillId="0" borderId="20" applyNumberFormat="0" applyFill="0" applyAlignment="0" applyProtection="0"/>
    <xf numFmtId="0" fontId="26" fillId="0" borderId="0">
      <alignment/>
      <protection/>
    </xf>
    <xf numFmtId="171" fontId="25" fillId="0" borderId="0">
      <alignment vertical="top"/>
      <protection/>
    </xf>
    <xf numFmtId="0" fontId="26" fillId="0" borderId="0">
      <alignment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5" fillId="4" borderId="0" applyBorder="0">
      <alignment horizontal="right"/>
      <protection/>
    </xf>
    <xf numFmtId="0" fontId="55" fillId="47" borderId="0" applyNumberFormat="0" applyBorder="0" applyAlignment="0" applyProtection="0"/>
    <xf numFmtId="0" fontId="12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4" fontId="5" fillId="48" borderId="21" xfId="0" applyNumberFormat="1" applyFont="1" applyFill="1" applyBorder="1" applyAlignment="1">
      <alignment horizontal="center" vertical="center"/>
    </xf>
    <xf numFmtId="4" fontId="5" fillId="48" borderId="30" xfId="0" applyNumberFormat="1" applyFont="1" applyFill="1" applyBorder="1" applyAlignment="1">
      <alignment horizontal="center" vertical="center"/>
    </xf>
    <xf numFmtId="4" fontId="5" fillId="48" borderId="31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 vertical="top"/>
    </xf>
    <xf numFmtId="0" fontId="5" fillId="0" borderId="0" xfId="0" applyFont="1" applyBorder="1" applyAlignment="1">
      <alignment horizontal="right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/>
    </xf>
    <xf numFmtId="9" fontId="5" fillId="0" borderId="28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center"/>
    </xf>
    <xf numFmtId="9" fontId="5" fillId="0" borderId="25" xfId="0" applyNumberFormat="1" applyFont="1" applyBorder="1" applyAlignment="1">
      <alignment horizontal="center" vertical="center"/>
    </xf>
    <xf numFmtId="9" fontId="5" fillId="0" borderId="26" xfId="0" applyNumberFormat="1" applyFont="1" applyBorder="1" applyAlignment="1">
      <alignment horizontal="center" vertical="center"/>
    </xf>
    <xf numFmtId="9" fontId="5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30" xfId="0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</cellXfs>
  <cellStyles count="131">
    <cellStyle name="Normal" xfId="0"/>
    <cellStyle name="ColLevel_0" xfId="2"/>
    <cellStyle name="ColLevel_1" xfId="4"/>
    <cellStyle name="ColLevel_2" xfId="6"/>
    <cellStyle name="ColLevel_3" xfId="8"/>
    <cellStyle name="ColLevel_4" xfId="10"/>
    <cellStyle name="_2010 СТРУКТУРА СВОД" xfId="15"/>
    <cellStyle name="_4.1 и 5 Финпланы" xfId="16"/>
    <cellStyle name="_4.1 и 5 Финпланы (1)" xfId="17"/>
    <cellStyle name="_Copy of ДРСК_1" xfId="18"/>
    <cellStyle name="_АНАЛИЗ по структуре тарифов 2012  филиал ПЭС." xfId="19"/>
    <cellStyle name="_Исполнение тарифа 2012 год ПЭС с БП 2013" xfId="20"/>
    <cellStyle name="_Книга2" xfId="21"/>
    <cellStyle name="_Книга4" xfId="22"/>
    <cellStyle name="_Лист2" xfId="23"/>
    <cellStyle name="_Модель Стратегия Ленэнерго_3" xfId="24"/>
    <cellStyle name="_Прил.1 Финансирование ИПР 2011-2013" xfId="25"/>
    <cellStyle name="_Приложение 1 - ЮЯ 2010-2012 гг." xfId="26"/>
    <cellStyle name="_Приложение 14" xfId="27"/>
    <cellStyle name="_Финплан ДРСК 2011-2013 17.02.10 Семыкин" xfId="28"/>
    <cellStyle name="_ЮЯ_РАО ЭСВ (1)" xfId="29"/>
    <cellStyle name="20% - Акцент1" xfId="30"/>
    <cellStyle name="20% - Акцент1 2" xfId="31"/>
    <cellStyle name="20% - Акцент2" xfId="32"/>
    <cellStyle name="20% - Акцент2 2" xfId="33"/>
    <cellStyle name="20% - Акцент3" xfId="34"/>
    <cellStyle name="20% - Акцент3 2" xfId="35"/>
    <cellStyle name="20% - Акцент4" xfId="36"/>
    <cellStyle name="20% - Акцент4 2" xfId="37"/>
    <cellStyle name="20% - Акцент5" xfId="38"/>
    <cellStyle name="20% - Акцент5 2" xfId="39"/>
    <cellStyle name="20% - Акцент6" xfId="40"/>
    <cellStyle name="20% - Акцент6 2" xfId="41"/>
    <cellStyle name="40% - Акцент1" xfId="42"/>
    <cellStyle name="40% - Акцент1 2" xfId="43"/>
    <cellStyle name="40% - Акцент2" xfId="44"/>
    <cellStyle name="40% - Акцент2 2" xfId="45"/>
    <cellStyle name="40% - Акцент3" xfId="46"/>
    <cellStyle name="40% - Акцент3 2" xfId="47"/>
    <cellStyle name="40% - Акцент4" xfId="48"/>
    <cellStyle name="40% - Акцент4 2" xfId="49"/>
    <cellStyle name="40% - Акцент5" xfId="50"/>
    <cellStyle name="40% - Акцент5 2" xfId="51"/>
    <cellStyle name="40% - Акцент6" xfId="52"/>
    <cellStyle name="40% - Акцент6 2" xfId="53"/>
    <cellStyle name="60% - Акцент1" xfId="54"/>
    <cellStyle name="60% - Акцент1 2" xfId="55"/>
    <cellStyle name="60% - Акцент2" xfId="56"/>
    <cellStyle name="60% - Акцент2 2" xfId="57"/>
    <cellStyle name="60% - Акцент3" xfId="58"/>
    <cellStyle name="60% - Акцент3 2" xfId="59"/>
    <cellStyle name="60% - Акцент4" xfId="60"/>
    <cellStyle name="60% - Акцент4 2" xfId="61"/>
    <cellStyle name="60% - Акцент5" xfId="62"/>
    <cellStyle name="60% - Акцент5 2" xfId="63"/>
    <cellStyle name="60% - Акцент6" xfId="64"/>
    <cellStyle name="60% - Акцент6 2" xfId="65"/>
    <cellStyle name="Assumption" xfId="66"/>
    <cellStyle name="Dates" xfId="67"/>
    <cellStyle name="E-mail" xfId="68"/>
    <cellStyle name="Heading" xfId="69"/>
    <cellStyle name="Heading2" xfId="70"/>
    <cellStyle name="Inputs" xfId="71"/>
    <cellStyle name="Normal_38" xfId="72"/>
    <cellStyle name="Table Heading" xfId="73"/>
    <cellStyle name="Telephone number" xfId="74"/>
    <cellStyle name="Акцент1" xfId="75"/>
    <cellStyle name="Акцент1 2" xfId="76"/>
    <cellStyle name="Акцент2" xfId="77"/>
    <cellStyle name="Акцент2 2" xfId="78"/>
    <cellStyle name="Акцент3" xfId="79"/>
    <cellStyle name="Акцент3 2" xfId="80"/>
    <cellStyle name="Акцент4" xfId="81"/>
    <cellStyle name="Акцент4 2" xfId="82"/>
    <cellStyle name="Акцент5" xfId="83"/>
    <cellStyle name="Акцент5 2" xfId="84"/>
    <cellStyle name="Акцент6" xfId="85"/>
    <cellStyle name="Акцент6 2" xfId="86"/>
    <cellStyle name="Ввод " xfId="87"/>
    <cellStyle name="Ввод  2" xfId="88"/>
    <cellStyle name="Вывод" xfId="89"/>
    <cellStyle name="Вывод 2" xfId="90"/>
    <cellStyle name="Вычисление" xfId="91"/>
    <cellStyle name="Вычисление 2" xfId="92"/>
    <cellStyle name="Hyperlink" xfId="93"/>
    <cellStyle name="Currency" xfId="94"/>
    <cellStyle name="Currency [0]" xfId="95"/>
    <cellStyle name="Заголовок" xfId="96"/>
    <cellStyle name="Заголовок 1" xfId="97"/>
    <cellStyle name="Заголовок 1 2" xfId="98"/>
    <cellStyle name="Заголовок 2" xfId="99"/>
    <cellStyle name="Заголовок 2 2" xfId="100"/>
    <cellStyle name="Заголовок 3" xfId="101"/>
    <cellStyle name="Заголовок 3 2" xfId="102"/>
    <cellStyle name="Заголовок 4" xfId="103"/>
    <cellStyle name="Заголовок 4 2" xfId="104"/>
    <cellStyle name="ЗаголовокСтолбца" xfId="105"/>
    <cellStyle name="Значение" xfId="106"/>
    <cellStyle name="Итог" xfId="107"/>
    <cellStyle name="Итог 2" xfId="108"/>
    <cellStyle name="Контрольная ячейка" xfId="109"/>
    <cellStyle name="Контрольная ячейка 2" xfId="110"/>
    <cellStyle name="Название" xfId="111"/>
    <cellStyle name="Название 2" xfId="112"/>
    <cellStyle name="Нейтральный" xfId="113"/>
    <cellStyle name="Нейтральный 2" xfId="114"/>
    <cellStyle name="Обычный 2" xfId="115"/>
    <cellStyle name="Обычный 3" xfId="116"/>
    <cellStyle name="Обычный 4" xfId="117"/>
    <cellStyle name="Followed Hyperlink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Процентный 2" xfId="126"/>
    <cellStyle name="Связанная ячейка" xfId="127"/>
    <cellStyle name="Связанная ячейка 2" xfId="128"/>
    <cellStyle name="Стиль 1" xfId="129"/>
    <cellStyle name="Стиль 1 2" xfId="130"/>
    <cellStyle name="Стиль 1_АНАЛИЗ по структуре тарифов 2012  филиал ПЭС." xfId="131"/>
    <cellStyle name="Текст предупреждения" xfId="132"/>
    <cellStyle name="Текст предупреждения 2" xfId="133"/>
    <cellStyle name="Comma" xfId="134"/>
    <cellStyle name="Comma [0]" xfId="135"/>
    <cellStyle name="Финансовый 2" xfId="136"/>
    <cellStyle name="Формула" xfId="137"/>
    <cellStyle name="Хороший" xfId="138"/>
    <cellStyle name="Хороший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\&#1058;&#1072;&#1088;&#1080;&#1092;&#1085;&#1086;&#1081;%20&#1087;&#1086;&#1083;&#1080;&#1090;&#1080;&#1082;&#1080;\46%20&#1092;&#1086;&#1088;&#1084;&#1072;\46%20&#1092;&#1086;&#1088;&#1084;&#1099;%20&#1087;&#1086;%20&#1074;&#1089;&#1077;&#1084;\&#1044;&#1056;&#1057;&#1050;\&#1044;&#1056;&#1057;&#1050;%20&#1092;%2046\&#1103;&#1085;&#1074;.10\46EE-Peredacha_01_2010_&#1040;&#1069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in8\LOCALS~1\Temp\Rar$DI00.016\30.11.09_&#1048;&#1055;%207,&#1086;&#1094;&#1077;&#1085;&#1082;&#1072;%2011,%20&#1054;&#1056;&#1045;&#1061;%200%20&#1075;&#1086;&#1076;%20&#1090;&#1072;&#1088;&#1080;&#1092;%208,5%_&#1060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lobanov\plan-99\P-99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in8\LOCALS~1\Temp\Rar$DI00.578\30.11.09_&#1048;&#1055;%207,&#1086;&#1094;&#1077;&#1085;&#1082;&#1072;%2011,%20&#1054;&#1056;&#1045;&#1061;%200%20&#1075;&#1086;&#1076;%20&#1090;&#1072;&#1088;&#1080;&#1092;%208,5%_&#1060;&#10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rsk.ru/Documents%20and%20Settings/user/Local%20Settings/Temporary%20Internet%20Files/OLKD3/&#1042;&#1099;&#1093;&#1060;-&#1054;&#1090;&#1095;&#1077;&#1090;%20&#1086;&#1073;%20&#1080;&#1089;&#1087;&#1086;&#1083;&#1085;&#1077;&#1085;&#1080;&#1080;%20&#1089;&#1077;&#1090;&#1077;&#1074;&#1086;&#1075;&#1086;%20&#1075;&#1088;&#1072;&#1092;&#1080;&#1082;&#1072;%20&#1089;&#1090;&#1088;&#1086;&#1080;&#1090;&#1077;&#1083;&#1100;&#1089;&#1090;&#1074;&#1072;%201604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rsk.ru/Documents%20and%20Settings/user/Local%20Settings/Temporary%20Internet%20Files/OLKD3/&#1042;&#1099;&#1093;&#1060;-&#1057;&#1077;&#1090;&#1077;&#1074;&#1086;&#1081;_&#1075;&#1088;&#1072;&#1092;&#1080;&#1082;_&#1089;&#1090;&#1088;&#1086;&#1080;&#1090;&#1077;&#1083;&#1100;&#1089;&#1090;&#1074;&#1072;%201604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электроэнерг. сет. орг."/>
      <sheetName val="Отчет"/>
      <sheetName val="Консультации"/>
      <sheetName val="TEHSHEET"/>
    </sheetNames>
    <sheetDataSet>
      <sheetData sheetId="7">
        <row r="4">
          <cell r="B4" t="str">
            <v>Выберите название региона из списка</v>
          </cell>
          <cell r="F4" t="str">
            <v>Январь</v>
          </cell>
          <cell r="I4">
            <v>2006</v>
          </cell>
        </row>
        <row r="5">
          <cell r="B5" t="str">
            <v>Агинский Бурятский автономный округ</v>
          </cell>
          <cell r="F5" t="str">
            <v>Февраль</v>
          </cell>
          <cell r="I5">
            <v>2007</v>
          </cell>
          <cell r="K5" t="str">
            <v>Да</v>
          </cell>
        </row>
        <row r="6">
          <cell r="B6" t="str">
            <v>Алтайский край</v>
          </cell>
          <cell r="F6" t="str">
            <v>Март</v>
          </cell>
          <cell r="I6">
            <v>2008</v>
          </cell>
          <cell r="K6" t="str">
            <v>Нет</v>
          </cell>
        </row>
        <row r="7">
          <cell r="B7" t="str">
            <v>Амурская область</v>
          </cell>
          <cell r="F7" t="str">
            <v>Апрель</v>
          </cell>
          <cell r="I7">
            <v>2009</v>
          </cell>
        </row>
        <row r="8">
          <cell r="B8" t="str">
            <v>Архангельская область</v>
          </cell>
          <cell r="F8" t="str">
            <v>Май</v>
          </cell>
          <cell r="I8">
            <v>2010</v>
          </cell>
        </row>
        <row r="9">
          <cell r="B9" t="str">
            <v>Астраханская область</v>
          </cell>
          <cell r="F9" t="str">
            <v>Июнь</v>
          </cell>
        </row>
        <row r="10">
          <cell r="B10" t="str">
            <v>г.Байконур</v>
          </cell>
          <cell r="F10" t="str">
            <v>Июль</v>
          </cell>
        </row>
        <row r="11">
          <cell r="B11" t="str">
            <v>Белгородская область</v>
          </cell>
          <cell r="F11" t="str">
            <v>Август</v>
          </cell>
        </row>
        <row r="12">
          <cell r="B12" t="str">
            <v>Брянская область</v>
          </cell>
          <cell r="F12" t="str">
            <v>Сентябрь</v>
          </cell>
        </row>
        <row r="13">
          <cell r="B13" t="str">
            <v>Владимирская область</v>
          </cell>
          <cell r="F13" t="str">
            <v>Октябрь</v>
          </cell>
        </row>
        <row r="14">
          <cell r="B14" t="str">
            <v>Волгоградская область</v>
          </cell>
          <cell r="F14" t="str">
            <v>Ноябрь</v>
          </cell>
        </row>
        <row r="15">
          <cell r="B15" t="str">
            <v>Вологодская область</v>
          </cell>
          <cell r="F15" t="str">
            <v>Декабрь</v>
          </cell>
        </row>
        <row r="16">
          <cell r="B16" t="str">
            <v>Воронежская область</v>
          </cell>
          <cell r="F16" t="str">
            <v>Год</v>
          </cell>
        </row>
        <row r="17">
          <cell r="B17" t="str">
            <v>Еврейская автономная область</v>
          </cell>
        </row>
        <row r="18">
          <cell r="B18" t="str">
            <v>Забайкальский край</v>
          </cell>
        </row>
        <row r="19">
          <cell r="B19" t="str">
            <v>Ивановская область</v>
          </cell>
        </row>
        <row r="20">
          <cell r="B20" t="str">
            <v>Иркутская область</v>
          </cell>
        </row>
        <row r="21">
          <cell r="B21" t="str">
            <v>Кабардино-Балкарская республика</v>
          </cell>
        </row>
        <row r="22">
          <cell r="B22" t="str">
            <v>Калининградская область</v>
          </cell>
        </row>
        <row r="23">
          <cell r="B23" t="str">
            <v>Калужская область</v>
          </cell>
        </row>
        <row r="24">
          <cell r="B24" t="str">
            <v>Камчатский край</v>
          </cell>
        </row>
        <row r="25">
          <cell r="B25" t="str">
            <v>Карачаево-Черкесская республика</v>
          </cell>
        </row>
        <row r="26">
          <cell r="B26" t="str">
            <v>Кемеровская область</v>
          </cell>
        </row>
        <row r="27">
          <cell r="B27" t="str">
            <v>Кировская область</v>
          </cell>
        </row>
        <row r="28">
          <cell r="B28" t="str">
            <v>Корякский автономный округ</v>
          </cell>
        </row>
        <row r="29">
          <cell r="B29" t="str">
            <v>Костромская область</v>
          </cell>
        </row>
        <row r="30">
          <cell r="B30" t="str">
            <v>Краснодарский край</v>
          </cell>
        </row>
        <row r="31">
          <cell r="B31" t="str">
            <v>Красноярский край</v>
          </cell>
        </row>
        <row r="32">
          <cell r="B32" t="str">
            <v>Курганская область</v>
          </cell>
        </row>
        <row r="33">
          <cell r="B33" t="str">
            <v>Курская область</v>
          </cell>
        </row>
        <row r="34">
          <cell r="B34" t="str">
            <v>Ленинградская область</v>
          </cell>
        </row>
        <row r="35">
          <cell r="B35" t="str">
            <v>Липецкая область</v>
          </cell>
        </row>
        <row r="36">
          <cell r="B36" t="str">
            <v>Магаданская область</v>
          </cell>
        </row>
        <row r="37">
          <cell r="B37" t="str">
            <v>г. Москва</v>
          </cell>
        </row>
        <row r="38">
          <cell r="B38" t="str">
            <v>Московская область</v>
          </cell>
        </row>
        <row r="39">
          <cell r="B39" t="str">
            <v>Мурманская область</v>
          </cell>
        </row>
        <row r="40">
          <cell r="B40" t="str">
            <v>Ненецкий автономный округ</v>
          </cell>
        </row>
        <row r="41">
          <cell r="B41" t="str">
            <v>Нижегородская область</v>
          </cell>
        </row>
        <row r="42">
          <cell r="B42" t="str">
            <v>Новгородская область</v>
          </cell>
        </row>
        <row r="43">
          <cell r="B43" t="str">
            <v>Новосибирская область</v>
          </cell>
        </row>
        <row r="44">
          <cell r="B44" t="str">
            <v>Омская область</v>
          </cell>
        </row>
        <row r="45">
          <cell r="B45" t="str">
            <v>Оренбургская область</v>
          </cell>
        </row>
        <row r="46">
          <cell r="B46" t="str">
            <v>Орловская область</v>
          </cell>
        </row>
        <row r="47">
          <cell r="B47" t="str">
            <v>Пензенская область</v>
          </cell>
        </row>
        <row r="48">
          <cell r="B48" t="str">
            <v>Пермский край</v>
          </cell>
        </row>
        <row r="49">
          <cell r="B49" t="str">
            <v>Приморский край</v>
          </cell>
        </row>
        <row r="50">
          <cell r="B50" t="str">
            <v>Псковская область</v>
          </cell>
        </row>
        <row r="51">
          <cell r="B51" t="str">
            <v>Республика Адыгея</v>
          </cell>
        </row>
        <row r="52">
          <cell r="B52" t="str">
            <v>Республика Алтай</v>
          </cell>
        </row>
        <row r="53">
          <cell r="B53" t="str">
            <v>Республика Башкортостан</v>
          </cell>
        </row>
        <row r="54">
          <cell r="B54" t="str">
            <v>Республика Бурятия</v>
          </cell>
        </row>
        <row r="55">
          <cell r="B55" t="str">
            <v>Республика Дагестан</v>
          </cell>
        </row>
        <row r="56">
          <cell r="B56" t="str">
            <v>Республика Ингушетия</v>
          </cell>
        </row>
        <row r="57">
          <cell r="B57" t="str">
            <v>Республика Калмыкия</v>
          </cell>
        </row>
        <row r="58">
          <cell r="B58" t="str">
            <v>Республика Карелия</v>
          </cell>
        </row>
        <row r="59">
          <cell r="B59" t="str">
            <v>Республика Коми</v>
          </cell>
        </row>
        <row r="60">
          <cell r="B60" t="str">
            <v>Республика Марий Эл</v>
          </cell>
        </row>
        <row r="61">
          <cell r="B61" t="str">
            <v>Республика Мордовия</v>
          </cell>
        </row>
        <row r="62">
          <cell r="B62" t="str">
            <v>Республика Саха (Якутия)</v>
          </cell>
        </row>
        <row r="63">
          <cell r="B63" t="str">
            <v>Республика Северная Осетия-Алания</v>
          </cell>
        </row>
        <row r="64">
          <cell r="B64" t="str">
            <v>Республика Татарстан</v>
          </cell>
        </row>
        <row r="65">
          <cell r="B65" t="str">
            <v>Республика Тыва</v>
          </cell>
        </row>
        <row r="66">
          <cell r="B66" t="str">
            <v>Республика Хакасия</v>
          </cell>
        </row>
        <row r="67">
          <cell r="B67" t="str">
            <v>Ростовская область</v>
          </cell>
        </row>
        <row r="68">
          <cell r="B68" t="str">
            <v>Рязанская область</v>
          </cell>
        </row>
        <row r="69">
          <cell r="B69" t="str">
            <v>Самарская область</v>
          </cell>
        </row>
        <row r="70">
          <cell r="B70" t="str">
            <v>г.Санкт-Петербург</v>
          </cell>
        </row>
        <row r="71">
          <cell r="B71" t="str">
            <v>Саратовская область</v>
          </cell>
        </row>
        <row r="72">
          <cell r="B72" t="str">
            <v>Сахалинская область</v>
          </cell>
        </row>
        <row r="73">
          <cell r="B73" t="str">
            <v>Свердловская область</v>
          </cell>
        </row>
        <row r="74">
          <cell r="B74" t="str">
            <v>Смоленская область</v>
          </cell>
        </row>
        <row r="75">
          <cell r="B75" t="str">
            <v>Ставропольский край</v>
          </cell>
        </row>
        <row r="76">
          <cell r="B76" t="str">
            <v>Тамбовская область</v>
          </cell>
        </row>
        <row r="77">
          <cell r="B77" t="str">
            <v>Тверская область</v>
          </cell>
        </row>
        <row r="78">
          <cell r="B78" t="str">
            <v>Томская область</v>
          </cell>
        </row>
        <row r="79">
          <cell r="B79" t="str">
            <v>Тульская область</v>
          </cell>
        </row>
        <row r="80">
          <cell r="B80" t="str">
            <v>Тюменская область</v>
          </cell>
        </row>
        <row r="81">
          <cell r="B81" t="str">
            <v>Удмуртская республика</v>
          </cell>
        </row>
        <row r="82">
          <cell r="B82" t="str">
            <v>Ульяновская область</v>
          </cell>
        </row>
        <row r="83">
          <cell r="B83" t="str">
            <v>Усть-Ордынский Бурятский автономный округ</v>
          </cell>
        </row>
        <row r="84">
          <cell r="B84" t="str">
            <v>Хабаровский край</v>
          </cell>
        </row>
        <row r="85">
          <cell r="B85" t="str">
            <v>Ханты-Мансийский автономный округ</v>
          </cell>
        </row>
        <row r="86">
          <cell r="B86" t="str">
            <v>Челябинская область</v>
          </cell>
        </row>
        <row r="87">
          <cell r="B87" t="str">
            <v>Чеченская республика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Допущения"/>
      <sheetName val="Инвестиции"/>
      <sheetName val="Тарифы"/>
      <sheetName val="Приморский край"/>
      <sheetName val="Приложение"/>
      <sheetName val="Параметры"/>
      <sheetName val="Тариф"/>
      <sheetName val="Капитал"/>
      <sheetName val="сравнит анализ"/>
      <sheetName val="сравнит анализ 3 вариантов"/>
      <sheetName val="ФИН"/>
    </sheetNames>
    <sheetDataSet>
      <sheetData sheetId="0">
        <row r="8">
          <cell r="I8">
            <v>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л ст"/>
      <sheetName val="ýë ñò"/>
      <sheetName val="Лист13"/>
      <sheetName val="даты"/>
      <sheetName val="СписочнаяЧисленность"/>
      <sheetName val="Справочники"/>
      <sheetName val="расшифровка"/>
      <sheetName val="1997"/>
      <sheetName val="1998"/>
      <sheetName val="Аморт_осн"/>
      <sheetName val="MAIN"/>
      <sheetName val="Прил_9"/>
      <sheetName val="SHPZ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t_Настройки"/>
      <sheetName val="Ввод параметров"/>
      <sheetName val="УФ-28"/>
      <sheetName val="УЗ-10"/>
    </sheetNames>
    <sheetDataSet>
      <sheetData sheetId="0">
        <row r="360">
          <cell r="A360" t="str">
            <v>ИТОГО по электростанциям:</v>
          </cell>
          <cell r="B360" t="str">
            <v> </v>
          </cell>
          <cell r="D360">
            <v>1677.5819999999999</v>
          </cell>
          <cell r="E360">
            <v>961.7119999999999</v>
          </cell>
          <cell r="F360">
            <v>609.1980000000001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Допущения"/>
      <sheetName val="Инвестиции"/>
      <sheetName val="Тарифы"/>
      <sheetName val="Приморский край"/>
      <sheetName val="Приложение"/>
      <sheetName val="Параметры"/>
      <sheetName val="Тариф"/>
      <sheetName val="Капитал"/>
      <sheetName val="сравнит анализ"/>
      <sheetName val="сравнит анализ 3 вариантов"/>
      <sheetName val="ФИН"/>
    </sheetNames>
    <sheetDataSet>
      <sheetData sheetId="0">
        <row r="7">
          <cell r="I7">
            <v>0.2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XLR_NoRangeSheet"/>
    </sheetNames>
    <sheetDataSet>
      <sheetData sheetId="1">
        <row r="6">
          <cell r="B6" t="str">
            <v>26.03.2009 16:14</v>
          </cell>
          <cell r="E6" t="str">
            <v>4-й квартал</v>
          </cell>
          <cell r="G6" t="str">
            <v>2008</v>
          </cell>
          <cell r="J6" t="str">
            <v>2011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XLR_NoRangeSheet"/>
    </sheetNames>
    <sheetDataSet>
      <sheetData sheetId="1">
        <row r="6">
          <cell r="C6" t="str">
            <v>ТГК-2</v>
          </cell>
          <cell r="H6" t="str">
            <v>2009</v>
          </cell>
          <cell r="I6" t="str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56"/>
  <sheetViews>
    <sheetView tabSelected="1" zoomScaleSheetLayoutView="100" zoomScalePageLayoutView="0" workbookViewId="0" topLeftCell="A37">
      <selection activeCell="A56" sqref="A56:DA56"/>
    </sheetView>
  </sheetViews>
  <sheetFormatPr defaultColWidth="0.875" defaultRowHeight="15" customHeight="1"/>
  <cols>
    <col min="1" max="103" width="0.875" style="3" customWidth="1"/>
    <col min="104" max="104" width="8.125" style="3" customWidth="1"/>
    <col min="105" max="105" width="6.875" style="3" customWidth="1"/>
    <col min="106" max="16384" width="0.875" style="3" customWidth="1"/>
  </cols>
  <sheetData>
    <row r="1" s="1" customFormat="1" ht="12" customHeight="1">
      <c r="CE1" s="1" t="s">
        <v>0</v>
      </c>
    </row>
    <row r="2" s="1" customFormat="1" ht="12" customHeight="1">
      <c r="CE2" s="1" t="s">
        <v>1</v>
      </c>
    </row>
    <row r="3" s="1" customFormat="1" ht="12" customHeight="1">
      <c r="CE3" s="1" t="s">
        <v>2</v>
      </c>
    </row>
    <row r="4" s="1" customFormat="1" ht="12" customHeight="1">
      <c r="CE4" s="1" t="s">
        <v>3</v>
      </c>
    </row>
    <row r="6" spans="1:105" s="2" customFormat="1" ht="14.25" customHeight="1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2" customFormat="1" ht="14.25" customHeight="1">
      <c r="A7" s="15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</row>
    <row r="8" spans="1:105" s="2" customFormat="1" ht="14.25" customHeight="1">
      <c r="A8" s="15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s="2" customFormat="1" ht="33" customHeight="1">
      <c r="A9" s="16" t="s">
        <v>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ht="6" customHeight="1"/>
    <row r="11" spans="1:105" ht="15">
      <c r="A11" s="17" t="s">
        <v>8</v>
      </c>
      <c r="B11" s="18"/>
      <c r="C11" s="18"/>
      <c r="D11" s="18"/>
      <c r="E11" s="18"/>
      <c r="F11" s="18"/>
      <c r="G11" s="18"/>
      <c r="H11" s="19"/>
      <c r="I11" s="23" t="s">
        <v>9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9"/>
      <c r="AW11" s="17" t="s">
        <v>10</v>
      </c>
      <c r="AX11" s="18"/>
      <c r="AY11" s="18"/>
      <c r="AZ11" s="18"/>
      <c r="BA11" s="18"/>
      <c r="BB11" s="18"/>
      <c r="BC11" s="18"/>
      <c r="BD11" s="18"/>
      <c r="BE11" s="18"/>
      <c r="BF11" s="18"/>
      <c r="BG11" s="19"/>
      <c r="BH11" s="24" t="s">
        <v>80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6"/>
      <c r="CJ11" s="23" t="s">
        <v>11</v>
      </c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9"/>
    </row>
    <row r="12" spans="1:105" ht="15">
      <c r="A12" s="20"/>
      <c r="B12" s="21"/>
      <c r="C12" s="21"/>
      <c r="D12" s="21"/>
      <c r="E12" s="21"/>
      <c r="F12" s="21"/>
      <c r="G12" s="21"/>
      <c r="H12" s="22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2"/>
      <c r="AW12" s="20"/>
      <c r="AX12" s="21"/>
      <c r="AY12" s="21"/>
      <c r="AZ12" s="21"/>
      <c r="BA12" s="21"/>
      <c r="BB12" s="21"/>
      <c r="BC12" s="21"/>
      <c r="BD12" s="21"/>
      <c r="BE12" s="21"/>
      <c r="BF12" s="21"/>
      <c r="BG12" s="22"/>
      <c r="BH12" s="24" t="s">
        <v>12</v>
      </c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6"/>
      <c r="BV12" s="24" t="s">
        <v>13</v>
      </c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6"/>
      <c r="CJ12" s="20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2"/>
    </row>
    <row r="13" spans="1:105" ht="30" customHeight="1">
      <c r="A13" s="30" t="s">
        <v>14</v>
      </c>
      <c r="B13" s="31"/>
      <c r="C13" s="31"/>
      <c r="D13" s="31"/>
      <c r="E13" s="31"/>
      <c r="F13" s="31"/>
      <c r="G13" s="31"/>
      <c r="H13" s="32"/>
      <c r="I13" s="4"/>
      <c r="J13" s="28" t="s">
        <v>15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9"/>
      <c r="AW13" s="24" t="s">
        <v>16</v>
      </c>
      <c r="AX13" s="25"/>
      <c r="AY13" s="25"/>
      <c r="AZ13" s="25"/>
      <c r="BA13" s="25"/>
      <c r="BB13" s="25"/>
      <c r="BC13" s="25"/>
      <c r="BD13" s="25"/>
      <c r="BE13" s="25"/>
      <c r="BF13" s="25"/>
      <c r="BG13" s="26"/>
      <c r="BH13" s="33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5"/>
      <c r="BV13" s="24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6"/>
      <c r="CJ13" s="27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9"/>
    </row>
    <row r="14" spans="1:105" ht="30" customHeight="1">
      <c r="A14" s="30" t="s">
        <v>17</v>
      </c>
      <c r="B14" s="31"/>
      <c r="C14" s="31"/>
      <c r="D14" s="31"/>
      <c r="E14" s="31"/>
      <c r="F14" s="31"/>
      <c r="G14" s="31"/>
      <c r="H14" s="32"/>
      <c r="I14" s="4"/>
      <c r="J14" s="28" t="s">
        <v>18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9"/>
      <c r="AW14" s="24" t="s">
        <v>16</v>
      </c>
      <c r="AX14" s="25"/>
      <c r="AY14" s="25"/>
      <c r="AZ14" s="25"/>
      <c r="BA14" s="25"/>
      <c r="BB14" s="25"/>
      <c r="BC14" s="25"/>
      <c r="BD14" s="25"/>
      <c r="BE14" s="25"/>
      <c r="BF14" s="25"/>
      <c r="BG14" s="26"/>
      <c r="BH14" s="33">
        <f>BH15+BH21+BH28+BH30+BH32+BH33</f>
        <v>5042664.3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5"/>
      <c r="BV14" s="24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6"/>
      <c r="CJ14" s="27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9"/>
    </row>
    <row r="15" spans="1:105" ht="30" customHeight="1">
      <c r="A15" s="30" t="s">
        <v>19</v>
      </c>
      <c r="B15" s="31"/>
      <c r="C15" s="31"/>
      <c r="D15" s="31"/>
      <c r="E15" s="31"/>
      <c r="F15" s="31"/>
      <c r="G15" s="31"/>
      <c r="H15" s="32"/>
      <c r="I15" s="4"/>
      <c r="J15" s="28" t="s">
        <v>20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9"/>
      <c r="AW15" s="24" t="s">
        <v>16</v>
      </c>
      <c r="AX15" s="25"/>
      <c r="AY15" s="25"/>
      <c r="AZ15" s="25"/>
      <c r="BA15" s="25"/>
      <c r="BB15" s="25"/>
      <c r="BC15" s="25"/>
      <c r="BD15" s="25"/>
      <c r="BE15" s="25"/>
      <c r="BF15" s="25"/>
      <c r="BG15" s="26"/>
      <c r="BH15" s="33">
        <v>1351576</v>
      </c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5"/>
      <c r="BV15" s="24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6"/>
      <c r="CJ15" s="27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9"/>
    </row>
    <row r="16" spans="1:105" ht="15" customHeight="1">
      <c r="A16" s="30" t="s">
        <v>21</v>
      </c>
      <c r="B16" s="31"/>
      <c r="C16" s="31"/>
      <c r="D16" s="31"/>
      <c r="E16" s="31"/>
      <c r="F16" s="31"/>
      <c r="G16" s="31"/>
      <c r="H16" s="32"/>
      <c r="I16" s="4"/>
      <c r="J16" s="28" t="s">
        <v>22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9"/>
      <c r="AW16" s="24" t="s">
        <v>16</v>
      </c>
      <c r="AX16" s="25"/>
      <c r="AY16" s="25"/>
      <c r="AZ16" s="25"/>
      <c r="BA16" s="25"/>
      <c r="BB16" s="25"/>
      <c r="BC16" s="25"/>
      <c r="BD16" s="25"/>
      <c r="BE16" s="25"/>
      <c r="BF16" s="25"/>
      <c r="BG16" s="26"/>
      <c r="BH16" s="33">
        <v>269668.34217865864</v>
      </c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5"/>
      <c r="BV16" s="24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6"/>
      <c r="CJ16" s="27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9"/>
    </row>
    <row r="17" spans="1:105" ht="15" customHeight="1">
      <c r="A17" s="30" t="s">
        <v>23</v>
      </c>
      <c r="B17" s="31"/>
      <c r="C17" s="31"/>
      <c r="D17" s="31"/>
      <c r="E17" s="31"/>
      <c r="F17" s="31"/>
      <c r="G17" s="31"/>
      <c r="H17" s="32"/>
      <c r="I17" s="4"/>
      <c r="J17" s="28" t="s">
        <v>24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9"/>
      <c r="AW17" s="24" t="s">
        <v>16</v>
      </c>
      <c r="AX17" s="25"/>
      <c r="AY17" s="25"/>
      <c r="AZ17" s="25"/>
      <c r="BA17" s="25"/>
      <c r="BB17" s="25"/>
      <c r="BC17" s="25"/>
      <c r="BD17" s="25"/>
      <c r="BE17" s="25"/>
      <c r="BF17" s="25"/>
      <c r="BG17" s="26"/>
      <c r="BH17" s="36">
        <f>115942.1+73104.55</f>
        <v>189046.65000000002</v>
      </c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8"/>
      <c r="BV17" s="24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6"/>
      <c r="CJ17" s="27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9"/>
    </row>
    <row r="18" spans="1:105" ht="15">
      <c r="A18" s="30" t="s">
        <v>25</v>
      </c>
      <c r="B18" s="31"/>
      <c r="C18" s="31"/>
      <c r="D18" s="31"/>
      <c r="E18" s="31"/>
      <c r="F18" s="31"/>
      <c r="G18" s="31"/>
      <c r="H18" s="32"/>
      <c r="I18" s="4"/>
      <c r="J18" s="28" t="s">
        <v>26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9"/>
      <c r="AW18" s="24" t="s">
        <v>16</v>
      </c>
      <c r="AX18" s="25"/>
      <c r="AY18" s="25"/>
      <c r="AZ18" s="25"/>
      <c r="BA18" s="25"/>
      <c r="BB18" s="25"/>
      <c r="BC18" s="25"/>
      <c r="BD18" s="25"/>
      <c r="BE18" s="25"/>
      <c r="BF18" s="25"/>
      <c r="BG18" s="26"/>
      <c r="BH18" s="33">
        <v>941345.0320301875</v>
      </c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5"/>
      <c r="BV18" s="24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6"/>
      <c r="CJ18" s="27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9"/>
    </row>
    <row r="19" spans="1:105" ht="15" customHeight="1">
      <c r="A19" s="30" t="s">
        <v>27</v>
      </c>
      <c r="B19" s="31"/>
      <c r="C19" s="31"/>
      <c r="D19" s="31"/>
      <c r="E19" s="31"/>
      <c r="F19" s="31"/>
      <c r="G19" s="31"/>
      <c r="H19" s="32"/>
      <c r="I19" s="4"/>
      <c r="J19" s="28" t="s">
        <v>24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9"/>
      <c r="AW19" s="24" t="s">
        <v>16</v>
      </c>
      <c r="AX19" s="25"/>
      <c r="AY19" s="25"/>
      <c r="AZ19" s="25"/>
      <c r="BA19" s="25"/>
      <c r="BB19" s="25"/>
      <c r="BC19" s="25"/>
      <c r="BD19" s="25"/>
      <c r="BE19" s="25"/>
      <c r="BF19" s="25"/>
      <c r="BG19" s="26"/>
      <c r="BH19" s="36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8"/>
      <c r="BV19" s="39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1"/>
      <c r="CJ19" s="27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9"/>
    </row>
    <row r="20" spans="1:105" ht="15">
      <c r="A20" s="30" t="s">
        <v>28</v>
      </c>
      <c r="B20" s="31"/>
      <c r="C20" s="31"/>
      <c r="D20" s="31"/>
      <c r="E20" s="31"/>
      <c r="F20" s="31"/>
      <c r="G20" s="31"/>
      <c r="H20" s="32"/>
      <c r="I20" s="4"/>
      <c r="J20" s="28" t="s">
        <v>29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9"/>
      <c r="AW20" s="24" t="s">
        <v>16</v>
      </c>
      <c r="AX20" s="25"/>
      <c r="AY20" s="25"/>
      <c r="AZ20" s="25"/>
      <c r="BA20" s="25"/>
      <c r="BB20" s="25"/>
      <c r="BC20" s="25"/>
      <c r="BD20" s="25"/>
      <c r="BE20" s="25"/>
      <c r="BF20" s="25"/>
      <c r="BG20" s="26"/>
      <c r="BH20" s="33">
        <f>BH15-BH16-BH18</f>
        <v>140562.62579115387</v>
      </c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5"/>
      <c r="BV20" s="24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6"/>
      <c r="CJ20" s="27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9"/>
    </row>
    <row r="21" spans="1:105" ht="30" customHeight="1">
      <c r="A21" s="30" t="s">
        <v>30</v>
      </c>
      <c r="B21" s="31"/>
      <c r="C21" s="31"/>
      <c r="D21" s="31"/>
      <c r="E21" s="31"/>
      <c r="F21" s="31"/>
      <c r="G21" s="31"/>
      <c r="H21" s="32"/>
      <c r="I21" s="4"/>
      <c r="J21" s="28" t="s">
        <v>31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9"/>
      <c r="AW21" s="24" t="s">
        <v>16</v>
      </c>
      <c r="AX21" s="25"/>
      <c r="AY21" s="25"/>
      <c r="AZ21" s="25"/>
      <c r="BA21" s="25"/>
      <c r="BB21" s="25"/>
      <c r="BC21" s="25"/>
      <c r="BD21" s="25"/>
      <c r="BE21" s="25"/>
      <c r="BF21" s="25"/>
      <c r="BG21" s="26"/>
      <c r="BH21" s="33">
        <f>BH22+BH23+BH24+BH25+BH27+BH26</f>
        <v>2553683</v>
      </c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5"/>
      <c r="BV21" s="24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6"/>
      <c r="CJ21" s="27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9"/>
    </row>
    <row r="22" spans="1:105" ht="15">
      <c r="A22" s="30" t="s">
        <v>32</v>
      </c>
      <c r="B22" s="31"/>
      <c r="C22" s="31"/>
      <c r="D22" s="31"/>
      <c r="E22" s="31"/>
      <c r="F22" s="31"/>
      <c r="G22" s="31"/>
      <c r="H22" s="32"/>
      <c r="I22" s="4"/>
      <c r="J22" s="28" t="s">
        <v>33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9"/>
      <c r="AW22" s="24" t="s">
        <v>16</v>
      </c>
      <c r="AX22" s="25"/>
      <c r="AY22" s="25"/>
      <c r="AZ22" s="25"/>
      <c r="BA22" s="25"/>
      <c r="BB22" s="25"/>
      <c r="BC22" s="25"/>
      <c r="BD22" s="25"/>
      <c r="BE22" s="25"/>
      <c r="BF22" s="25"/>
      <c r="BG22" s="26"/>
      <c r="BH22" s="33">
        <v>17003.2</v>
      </c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5"/>
      <c r="BV22" s="24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6"/>
      <c r="CJ22" s="27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9"/>
    </row>
    <row r="23" spans="1:105" ht="15" customHeight="1">
      <c r="A23" s="30" t="s">
        <v>34</v>
      </c>
      <c r="B23" s="31"/>
      <c r="C23" s="31"/>
      <c r="D23" s="31"/>
      <c r="E23" s="31"/>
      <c r="F23" s="31"/>
      <c r="G23" s="31"/>
      <c r="H23" s="32"/>
      <c r="I23" s="4"/>
      <c r="J23" s="28" t="s">
        <v>35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9"/>
      <c r="AW23" s="24" t="s">
        <v>16</v>
      </c>
      <c r="AX23" s="25"/>
      <c r="AY23" s="25"/>
      <c r="AZ23" s="25"/>
      <c r="BA23" s="25"/>
      <c r="BB23" s="25"/>
      <c r="BC23" s="25"/>
      <c r="BD23" s="25"/>
      <c r="BE23" s="25"/>
      <c r="BF23" s="25"/>
      <c r="BG23" s="26"/>
      <c r="BH23" s="33">
        <v>286318.5</v>
      </c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5"/>
      <c r="BV23" s="24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6"/>
      <c r="CJ23" s="27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9"/>
    </row>
    <row r="24" spans="1:105" ht="15" customHeight="1">
      <c r="A24" s="30" t="s">
        <v>36</v>
      </c>
      <c r="B24" s="31"/>
      <c r="C24" s="31"/>
      <c r="D24" s="31"/>
      <c r="E24" s="31"/>
      <c r="F24" s="31"/>
      <c r="G24" s="31"/>
      <c r="H24" s="32"/>
      <c r="I24" s="4"/>
      <c r="J24" s="28" t="s">
        <v>37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9"/>
      <c r="AW24" s="24" t="s">
        <v>16</v>
      </c>
      <c r="AX24" s="25"/>
      <c r="AY24" s="25"/>
      <c r="AZ24" s="25"/>
      <c r="BA24" s="25"/>
      <c r="BB24" s="25"/>
      <c r="BC24" s="25"/>
      <c r="BD24" s="25"/>
      <c r="BE24" s="25"/>
      <c r="BF24" s="25"/>
      <c r="BG24" s="26"/>
      <c r="BH24" s="33">
        <v>55703.2</v>
      </c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5"/>
      <c r="BV24" s="24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6"/>
      <c r="CJ24" s="27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9"/>
    </row>
    <row r="25" spans="1:105" ht="15" customHeight="1">
      <c r="A25" s="30" t="s">
        <v>38</v>
      </c>
      <c r="B25" s="31"/>
      <c r="C25" s="31"/>
      <c r="D25" s="31"/>
      <c r="E25" s="31"/>
      <c r="F25" s="31"/>
      <c r="G25" s="31"/>
      <c r="H25" s="32"/>
      <c r="I25" s="4"/>
      <c r="J25" s="28" t="s">
        <v>39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9"/>
      <c r="AW25" s="24" t="s">
        <v>16</v>
      </c>
      <c r="AX25" s="25"/>
      <c r="AY25" s="25"/>
      <c r="AZ25" s="25"/>
      <c r="BA25" s="25"/>
      <c r="BB25" s="25"/>
      <c r="BC25" s="25"/>
      <c r="BD25" s="25"/>
      <c r="BE25" s="25"/>
      <c r="BF25" s="25"/>
      <c r="BG25" s="26"/>
      <c r="BH25" s="33">
        <v>126013.3</v>
      </c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5"/>
      <c r="BV25" s="24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6"/>
      <c r="CJ25" s="27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9"/>
    </row>
    <row r="26" spans="1:105" ht="59.25" customHeight="1">
      <c r="A26" s="30" t="s">
        <v>38</v>
      </c>
      <c r="B26" s="31"/>
      <c r="C26" s="31"/>
      <c r="D26" s="31"/>
      <c r="E26" s="31"/>
      <c r="F26" s="31"/>
      <c r="G26" s="31"/>
      <c r="H26" s="32"/>
      <c r="I26" s="4"/>
      <c r="J26" s="28" t="s">
        <v>84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9"/>
      <c r="AW26" s="24" t="s">
        <v>16</v>
      </c>
      <c r="AX26" s="25"/>
      <c r="AY26" s="25"/>
      <c r="AZ26" s="25"/>
      <c r="BA26" s="25"/>
      <c r="BB26" s="25"/>
      <c r="BC26" s="25"/>
      <c r="BD26" s="25"/>
      <c r="BE26" s="25"/>
      <c r="BF26" s="25"/>
      <c r="BG26" s="26"/>
      <c r="BH26" s="33">
        <v>15592.2</v>
      </c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5"/>
      <c r="BV26" s="24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6"/>
      <c r="CJ26" s="27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9"/>
    </row>
    <row r="27" spans="1:105" ht="30" customHeight="1">
      <c r="A27" s="30" t="s">
        <v>40</v>
      </c>
      <c r="B27" s="31"/>
      <c r="C27" s="31"/>
      <c r="D27" s="31"/>
      <c r="E27" s="31"/>
      <c r="F27" s="31"/>
      <c r="G27" s="31"/>
      <c r="H27" s="32"/>
      <c r="I27" s="4"/>
      <c r="J27" s="28" t="s">
        <v>41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9"/>
      <c r="AW27" s="24" t="s">
        <v>16</v>
      </c>
      <c r="AX27" s="25"/>
      <c r="AY27" s="25"/>
      <c r="AZ27" s="25"/>
      <c r="BA27" s="25"/>
      <c r="BB27" s="25"/>
      <c r="BC27" s="25"/>
      <c r="BD27" s="25"/>
      <c r="BE27" s="25"/>
      <c r="BF27" s="25"/>
      <c r="BG27" s="26"/>
      <c r="BH27" s="33">
        <f>1946289.2+106763.4</f>
        <v>2053052.5999999999</v>
      </c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5"/>
      <c r="BV27" s="24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6"/>
      <c r="CJ27" s="27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9"/>
    </row>
    <row r="28" spans="1:105" ht="30" customHeight="1">
      <c r="A28" s="30" t="s">
        <v>42</v>
      </c>
      <c r="B28" s="31"/>
      <c r="C28" s="31"/>
      <c r="D28" s="31"/>
      <c r="E28" s="31"/>
      <c r="F28" s="31"/>
      <c r="G28" s="31"/>
      <c r="H28" s="32"/>
      <c r="I28" s="4"/>
      <c r="J28" s="28" t="s">
        <v>43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9"/>
      <c r="AW28" s="24" t="s">
        <v>16</v>
      </c>
      <c r="AX28" s="25"/>
      <c r="AY28" s="25"/>
      <c r="AZ28" s="25"/>
      <c r="BA28" s="25"/>
      <c r="BB28" s="25"/>
      <c r="BC28" s="25"/>
      <c r="BD28" s="25"/>
      <c r="BE28" s="25"/>
      <c r="BF28" s="25"/>
      <c r="BG28" s="26"/>
      <c r="BH28" s="33">
        <v>452891</v>
      </c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5"/>
      <c r="BV28" s="24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6"/>
      <c r="CJ28" s="27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9"/>
    </row>
    <row r="29" spans="1:105" ht="45" customHeight="1">
      <c r="A29" s="30" t="s">
        <v>44</v>
      </c>
      <c r="B29" s="31"/>
      <c r="C29" s="31"/>
      <c r="D29" s="31"/>
      <c r="E29" s="31"/>
      <c r="F29" s="31"/>
      <c r="G29" s="31"/>
      <c r="H29" s="32"/>
      <c r="I29" s="4"/>
      <c r="J29" s="28" t="s">
        <v>45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9"/>
      <c r="AW29" s="24" t="s">
        <v>16</v>
      </c>
      <c r="AX29" s="25"/>
      <c r="AY29" s="25"/>
      <c r="AZ29" s="25"/>
      <c r="BA29" s="25"/>
      <c r="BB29" s="25"/>
      <c r="BC29" s="25"/>
      <c r="BD29" s="25"/>
      <c r="BE29" s="25"/>
      <c r="BF29" s="25"/>
      <c r="BG29" s="26"/>
      <c r="BH29" s="33">
        <v>333215</v>
      </c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5"/>
      <c r="BV29" s="24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6"/>
      <c r="CJ29" s="27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9"/>
    </row>
    <row r="30" spans="1:105" ht="30" customHeight="1">
      <c r="A30" s="30" t="s">
        <v>46</v>
      </c>
      <c r="B30" s="31"/>
      <c r="C30" s="31"/>
      <c r="D30" s="31"/>
      <c r="E30" s="31"/>
      <c r="F30" s="31"/>
      <c r="G30" s="31"/>
      <c r="H30" s="32"/>
      <c r="I30" s="4"/>
      <c r="J30" s="28" t="s">
        <v>47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9"/>
      <c r="AW30" s="24" t="s">
        <v>16</v>
      </c>
      <c r="AX30" s="25"/>
      <c r="AY30" s="25"/>
      <c r="AZ30" s="25"/>
      <c r="BA30" s="25"/>
      <c r="BB30" s="25"/>
      <c r="BC30" s="25"/>
      <c r="BD30" s="25"/>
      <c r="BE30" s="25"/>
      <c r="BF30" s="25"/>
      <c r="BG30" s="26"/>
      <c r="BH30" s="33">
        <v>909855.8</v>
      </c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5"/>
      <c r="BV30" s="24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6"/>
      <c r="CJ30" s="27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9"/>
    </row>
    <row r="31" spans="1:105" ht="56.25" customHeight="1">
      <c r="A31" s="30" t="s">
        <v>48</v>
      </c>
      <c r="B31" s="31"/>
      <c r="C31" s="31"/>
      <c r="D31" s="31"/>
      <c r="E31" s="31"/>
      <c r="F31" s="31"/>
      <c r="G31" s="31"/>
      <c r="H31" s="32"/>
      <c r="I31" s="4"/>
      <c r="J31" s="28" t="s">
        <v>45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9"/>
      <c r="AW31" s="24" t="s">
        <v>16</v>
      </c>
      <c r="AX31" s="25"/>
      <c r="AY31" s="25"/>
      <c r="AZ31" s="25"/>
      <c r="BA31" s="25"/>
      <c r="BB31" s="25"/>
      <c r="BC31" s="25"/>
      <c r="BD31" s="25"/>
      <c r="BE31" s="25"/>
      <c r="BF31" s="25"/>
      <c r="BG31" s="26"/>
      <c r="BH31" s="33">
        <v>0</v>
      </c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5"/>
      <c r="BV31" s="24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6"/>
      <c r="CJ31" s="42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4"/>
    </row>
    <row r="32" spans="1:105" ht="45" customHeight="1">
      <c r="A32" s="30" t="s">
        <v>49</v>
      </c>
      <c r="B32" s="31"/>
      <c r="C32" s="31"/>
      <c r="D32" s="31"/>
      <c r="E32" s="31"/>
      <c r="F32" s="31"/>
      <c r="G32" s="31"/>
      <c r="H32" s="32"/>
      <c r="I32" s="4"/>
      <c r="J32" s="28" t="s">
        <v>50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9"/>
      <c r="AW32" s="24" t="s">
        <v>16</v>
      </c>
      <c r="AX32" s="25"/>
      <c r="AY32" s="25"/>
      <c r="AZ32" s="25"/>
      <c r="BA32" s="25"/>
      <c r="BB32" s="25"/>
      <c r="BC32" s="25"/>
      <c r="BD32" s="25"/>
      <c r="BE32" s="25"/>
      <c r="BF32" s="25"/>
      <c r="BG32" s="26"/>
      <c r="BH32" s="33">
        <v>-78373</v>
      </c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5"/>
      <c r="BV32" s="24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6"/>
      <c r="CJ32" s="27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9"/>
    </row>
    <row r="33" spans="1:105" ht="45" customHeight="1">
      <c r="A33" s="30" t="s">
        <v>81</v>
      </c>
      <c r="B33" s="31"/>
      <c r="C33" s="31"/>
      <c r="D33" s="31"/>
      <c r="E33" s="31"/>
      <c r="F33" s="31"/>
      <c r="G33" s="31"/>
      <c r="H33" s="32"/>
      <c r="I33" s="27" t="s">
        <v>82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9"/>
      <c r="AW33" s="24" t="s">
        <v>16</v>
      </c>
      <c r="AX33" s="25"/>
      <c r="AY33" s="25"/>
      <c r="AZ33" s="25"/>
      <c r="BA33" s="25"/>
      <c r="BB33" s="25"/>
      <c r="BC33" s="25"/>
      <c r="BD33" s="25"/>
      <c r="BE33" s="25"/>
      <c r="BF33" s="25"/>
      <c r="BG33" s="26"/>
      <c r="BH33" s="33">
        <f>-91174.3-57105+1310.8</f>
        <v>-146968.5</v>
      </c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5"/>
      <c r="BV33" s="24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6"/>
      <c r="CJ33" s="45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7"/>
    </row>
    <row r="34" spans="1:105" ht="30" customHeight="1">
      <c r="A34" s="30" t="s">
        <v>51</v>
      </c>
      <c r="B34" s="31"/>
      <c r="C34" s="31"/>
      <c r="D34" s="31"/>
      <c r="E34" s="31"/>
      <c r="F34" s="31"/>
      <c r="G34" s="31"/>
      <c r="H34" s="32"/>
      <c r="I34" s="4"/>
      <c r="J34" s="28" t="s">
        <v>52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9"/>
      <c r="AW34" s="24" t="s">
        <v>16</v>
      </c>
      <c r="AX34" s="25"/>
      <c r="AY34" s="25"/>
      <c r="AZ34" s="25"/>
      <c r="BA34" s="25"/>
      <c r="BB34" s="25"/>
      <c r="BC34" s="25"/>
      <c r="BD34" s="25"/>
      <c r="BE34" s="25"/>
      <c r="BF34" s="25"/>
      <c r="BG34" s="26"/>
      <c r="BH34" s="33">
        <f>BH17+BH19</f>
        <v>189046.65000000002</v>
      </c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5"/>
      <c r="BV34" s="24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6"/>
      <c r="CJ34" s="27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9"/>
    </row>
    <row r="35" spans="1:105" ht="45" customHeight="1">
      <c r="A35" s="30" t="s">
        <v>53</v>
      </c>
      <c r="B35" s="31"/>
      <c r="C35" s="31"/>
      <c r="D35" s="31"/>
      <c r="E35" s="31"/>
      <c r="F35" s="31"/>
      <c r="G35" s="31"/>
      <c r="H35" s="32"/>
      <c r="I35" s="4"/>
      <c r="J35" s="28" t="s">
        <v>54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9"/>
      <c r="AW35" s="24" t="s">
        <v>16</v>
      </c>
      <c r="AX35" s="25"/>
      <c r="AY35" s="25"/>
      <c r="AZ35" s="25"/>
      <c r="BA35" s="25"/>
      <c r="BB35" s="25"/>
      <c r="BC35" s="25"/>
      <c r="BD35" s="25"/>
      <c r="BE35" s="25"/>
      <c r="BF35" s="25"/>
      <c r="BG35" s="26"/>
      <c r="BH35" s="33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5"/>
      <c r="BV35" s="24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6"/>
      <c r="CJ35" s="27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9"/>
    </row>
    <row r="36" spans="1:105" ht="45" customHeight="1">
      <c r="A36" s="30" t="s">
        <v>17</v>
      </c>
      <c r="B36" s="31"/>
      <c r="C36" s="31"/>
      <c r="D36" s="31"/>
      <c r="E36" s="31"/>
      <c r="F36" s="31"/>
      <c r="G36" s="31"/>
      <c r="H36" s="32"/>
      <c r="I36" s="4"/>
      <c r="J36" s="28" t="s">
        <v>55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9"/>
      <c r="AW36" s="24" t="s">
        <v>16</v>
      </c>
      <c r="AX36" s="25"/>
      <c r="AY36" s="25"/>
      <c r="AZ36" s="25"/>
      <c r="BA36" s="25"/>
      <c r="BB36" s="25"/>
      <c r="BC36" s="25"/>
      <c r="BD36" s="25"/>
      <c r="BE36" s="25"/>
      <c r="BF36" s="25"/>
      <c r="BG36" s="26"/>
      <c r="BH36" s="36">
        <v>1088957</v>
      </c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8"/>
      <c r="BV36" s="24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6"/>
      <c r="CJ36" s="27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9"/>
    </row>
    <row r="37" spans="1:105" ht="30" customHeight="1">
      <c r="A37" s="30" t="s">
        <v>56</v>
      </c>
      <c r="B37" s="31"/>
      <c r="C37" s="31"/>
      <c r="D37" s="31"/>
      <c r="E37" s="31"/>
      <c r="F37" s="31"/>
      <c r="G37" s="31"/>
      <c r="H37" s="32"/>
      <c r="I37" s="4"/>
      <c r="J37" s="28" t="s">
        <v>57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9"/>
      <c r="AW37" s="24" t="s">
        <v>58</v>
      </c>
      <c r="AX37" s="25"/>
      <c r="AY37" s="25"/>
      <c r="AZ37" s="25"/>
      <c r="BA37" s="25"/>
      <c r="BB37" s="25"/>
      <c r="BC37" s="25"/>
      <c r="BD37" s="25"/>
      <c r="BE37" s="25"/>
      <c r="BF37" s="25"/>
      <c r="BG37" s="26"/>
      <c r="BH37" s="33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5"/>
      <c r="BV37" s="24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6"/>
      <c r="CJ37" s="27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9"/>
    </row>
    <row r="38" spans="1:105" ht="57.75" customHeight="1">
      <c r="A38" s="62" t="s">
        <v>17</v>
      </c>
      <c r="B38" s="63"/>
      <c r="C38" s="63"/>
      <c r="D38" s="63"/>
      <c r="E38" s="63"/>
      <c r="F38" s="63"/>
      <c r="G38" s="63"/>
      <c r="H38" s="64"/>
      <c r="I38" s="5"/>
      <c r="J38" s="71" t="s">
        <v>59</v>
      </c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2"/>
      <c r="AW38" s="23" t="s">
        <v>58</v>
      </c>
      <c r="AX38" s="18"/>
      <c r="AY38" s="18"/>
      <c r="AZ38" s="18"/>
      <c r="BA38" s="18"/>
      <c r="BB38" s="18"/>
      <c r="BC38" s="18"/>
      <c r="BD38" s="18"/>
      <c r="BE38" s="18"/>
      <c r="BF38" s="18"/>
      <c r="BG38" s="19"/>
      <c r="BH38" s="76">
        <v>0.11</v>
      </c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8"/>
      <c r="BV38" s="23" t="s">
        <v>60</v>
      </c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9"/>
      <c r="CJ38" s="17" t="s">
        <v>60</v>
      </c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5"/>
    </row>
    <row r="39" spans="1:105" ht="15">
      <c r="A39" s="65"/>
      <c r="B39" s="66"/>
      <c r="C39" s="66"/>
      <c r="D39" s="66"/>
      <c r="E39" s="66"/>
      <c r="F39" s="66"/>
      <c r="G39" s="66"/>
      <c r="H39" s="67"/>
      <c r="I39" s="6"/>
      <c r="J39" s="51" t="s">
        <v>61</v>
      </c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7"/>
      <c r="AW39" s="73"/>
      <c r="AX39" s="74"/>
      <c r="AY39" s="74"/>
      <c r="AZ39" s="74"/>
      <c r="BA39" s="74"/>
      <c r="BB39" s="74"/>
      <c r="BC39" s="74"/>
      <c r="BD39" s="74"/>
      <c r="BE39" s="74"/>
      <c r="BF39" s="74"/>
      <c r="BG39" s="75"/>
      <c r="BH39" s="79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1"/>
      <c r="BV39" s="73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5"/>
      <c r="CJ39" s="56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8"/>
    </row>
    <row r="40" spans="1:105" s="10" customFormat="1" ht="12" customHeight="1">
      <c r="A40" s="65"/>
      <c r="B40" s="66"/>
      <c r="C40" s="66"/>
      <c r="D40" s="66"/>
      <c r="E40" s="66"/>
      <c r="F40" s="66"/>
      <c r="G40" s="66"/>
      <c r="H40" s="67"/>
      <c r="I40" s="8"/>
      <c r="J40" s="52" t="s">
        <v>62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9"/>
      <c r="AW40" s="73"/>
      <c r="AX40" s="74"/>
      <c r="AY40" s="74"/>
      <c r="AZ40" s="74"/>
      <c r="BA40" s="74"/>
      <c r="BB40" s="74"/>
      <c r="BC40" s="74"/>
      <c r="BD40" s="74"/>
      <c r="BE40" s="74"/>
      <c r="BF40" s="74"/>
      <c r="BG40" s="75"/>
      <c r="BH40" s="79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1"/>
      <c r="BV40" s="73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5"/>
      <c r="CJ40" s="56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8"/>
    </row>
    <row r="41" spans="1:105" ht="14.25" customHeight="1">
      <c r="A41" s="65"/>
      <c r="B41" s="66"/>
      <c r="C41" s="66"/>
      <c r="D41" s="66"/>
      <c r="E41" s="66"/>
      <c r="F41" s="66"/>
      <c r="G41" s="66"/>
      <c r="H41" s="67"/>
      <c r="I41" s="6"/>
      <c r="J41" s="11" t="s">
        <v>63</v>
      </c>
      <c r="K41" s="11"/>
      <c r="L41" s="11"/>
      <c r="M41" s="53" t="s">
        <v>64</v>
      </c>
      <c r="N41" s="53"/>
      <c r="O41" s="49" t="s">
        <v>65</v>
      </c>
      <c r="P41" s="49"/>
      <c r="Q41" s="49"/>
      <c r="R41" s="49"/>
      <c r="S41" s="50" t="s">
        <v>64</v>
      </c>
      <c r="T41" s="50"/>
      <c r="U41" s="49" t="s">
        <v>66</v>
      </c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8" t="s">
        <v>67</v>
      </c>
      <c r="AK41" s="48"/>
      <c r="AL41" s="48"/>
      <c r="AM41" s="48"/>
      <c r="AN41" s="49" t="s">
        <v>68</v>
      </c>
      <c r="AO41" s="49"/>
      <c r="AP41" s="49"/>
      <c r="AQ41" s="49"/>
      <c r="AR41" s="49"/>
      <c r="AS41" s="49"/>
      <c r="AT41" s="50" t="s">
        <v>69</v>
      </c>
      <c r="AU41" s="50"/>
      <c r="AV41" s="7"/>
      <c r="AW41" s="73"/>
      <c r="AX41" s="74"/>
      <c r="AY41" s="74"/>
      <c r="AZ41" s="74"/>
      <c r="BA41" s="74"/>
      <c r="BB41" s="74"/>
      <c r="BC41" s="74"/>
      <c r="BD41" s="74"/>
      <c r="BE41" s="74"/>
      <c r="BF41" s="74"/>
      <c r="BG41" s="75"/>
      <c r="BH41" s="79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1"/>
      <c r="BV41" s="73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5"/>
      <c r="CJ41" s="56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8"/>
    </row>
    <row r="42" spans="1:105" ht="3" customHeight="1">
      <c r="A42" s="68"/>
      <c r="B42" s="69"/>
      <c r="C42" s="69"/>
      <c r="D42" s="69"/>
      <c r="E42" s="69"/>
      <c r="F42" s="69"/>
      <c r="G42" s="69"/>
      <c r="H42" s="70"/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4"/>
      <c r="AW42" s="20"/>
      <c r="AX42" s="21"/>
      <c r="AY42" s="21"/>
      <c r="AZ42" s="21"/>
      <c r="BA42" s="21"/>
      <c r="BB42" s="21"/>
      <c r="BC42" s="21"/>
      <c r="BD42" s="21"/>
      <c r="BE42" s="21"/>
      <c r="BF42" s="21"/>
      <c r="BG42" s="22"/>
      <c r="BH42" s="79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1"/>
      <c r="BV42" s="73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5"/>
      <c r="CJ42" s="56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8"/>
    </row>
    <row r="43" spans="1:105" ht="30" customHeight="1">
      <c r="A43" s="62" t="s">
        <v>19</v>
      </c>
      <c r="B43" s="63"/>
      <c r="C43" s="63"/>
      <c r="D43" s="63"/>
      <c r="E43" s="63"/>
      <c r="F43" s="63"/>
      <c r="G43" s="63"/>
      <c r="H43" s="64"/>
      <c r="I43" s="4"/>
      <c r="J43" s="28" t="s">
        <v>70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9"/>
      <c r="AW43" s="23" t="s">
        <v>58</v>
      </c>
      <c r="AX43" s="18"/>
      <c r="AY43" s="18"/>
      <c r="AZ43" s="18"/>
      <c r="BA43" s="18"/>
      <c r="BB43" s="18"/>
      <c r="BC43" s="18"/>
      <c r="BD43" s="18"/>
      <c r="BE43" s="18"/>
      <c r="BF43" s="18"/>
      <c r="BG43" s="19"/>
      <c r="BH43" s="82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4"/>
      <c r="BV43" s="20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2"/>
      <c r="CJ43" s="59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1"/>
    </row>
    <row r="44" spans="1:105" ht="59.25" customHeight="1">
      <c r="A44" s="62" t="s">
        <v>30</v>
      </c>
      <c r="B44" s="63"/>
      <c r="C44" s="63"/>
      <c r="D44" s="63"/>
      <c r="E44" s="63"/>
      <c r="F44" s="63"/>
      <c r="G44" s="63"/>
      <c r="H44" s="64"/>
      <c r="I44" s="4"/>
      <c r="J44" s="28" t="s">
        <v>71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9"/>
      <c r="AW44" s="23" t="s">
        <v>58</v>
      </c>
      <c r="AX44" s="18"/>
      <c r="AY44" s="18"/>
      <c r="AZ44" s="18"/>
      <c r="BA44" s="18"/>
      <c r="BB44" s="18"/>
      <c r="BC44" s="18"/>
      <c r="BD44" s="18"/>
      <c r="BE44" s="18"/>
      <c r="BF44" s="18"/>
      <c r="BG44" s="19"/>
      <c r="BH44" s="76">
        <v>0.03</v>
      </c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8"/>
      <c r="BV44" s="23" t="s">
        <v>60</v>
      </c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9"/>
      <c r="CJ44" s="17" t="s">
        <v>60</v>
      </c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5"/>
    </row>
    <row r="45" spans="1:105" ht="39.75" customHeight="1">
      <c r="A45" s="65"/>
      <c r="B45" s="66"/>
      <c r="C45" s="66"/>
      <c r="D45" s="66"/>
      <c r="E45" s="66"/>
      <c r="F45" s="66"/>
      <c r="G45" s="66"/>
      <c r="H45" s="67"/>
      <c r="I45" s="6"/>
      <c r="J45" s="87" t="s">
        <v>72</v>
      </c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7"/>
      <c r="AW45" s="73"/>
      <c r="AX45" s="74"/>
      <c r="AY45" s="74"/>
      <c r="AZ45" s="74"/>
      <c r="BA45" s="74"/>
      <c r="BB45" s="74"/>
      <c r="BC45" s="74"/>
      <c r="BD45" s="74"/>
      <c r="BE45" s="74"/>
      <c r="BF45" s="74"/>
      <c r="BG45" s="75"/>
      <c r="BH45" s="79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1"/>
      <c r="BV45" s="73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5"/>
      <c r="CJ45" s="56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8"/>
    </row>
    <row r="46" spans="1:105" s="10" customFormat="1" ht="12" customHeight="1">
      <c r="A46" s="65"/>
      <c r="B46" s="66"/>
      <c r="C46" s="66"/>
      <c r="D46" s="66"/>
      <c r="E46" s="66"/>
      <c r="F46" s="66"/>
      <c r="G46" s="66"/>
      <c r="H46" s="67"/>
      <c r="I46" s="8"/>
      <c r="J46" s="52" t="s">
        <v>62</v>
      </c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9"/>
      <c r="AW46" s="73"/>
      <c r="AX46" s="74"/>
      <c r="AY46" s="74"/>
      <c r="AZ46" s="74"/>
      <c r="BA46" s="74"/>
      <c r="BB46" s="74"/>
      <c r="BC46" s="74"/>
      <c r="BD46" s="74"/>
      <c r="BE46" s="74"/>
      <c r="BF46" s="74"/>
      <c r="BG46" s="75"/>
      <c r="BH46" s="79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1"/>
      <c r="BV46" s="73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5"/>
      <c r="CJ46" s="56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8"/>
    </row>
    <row r="47" spans="1:105" ht="14.25" customHeight="1">
      <c r="A47" s="68"/>
      <c r="B47" s="69"/>
      <c r="C47" s="69"/>
      <c r="D47" s="69"/>
      <c r="E47" s="69"/>
      <c r="F47" s="69"/>
      <c r="G47" s="69"/>
      <c r="H47" s="70"/>
      <c r="I47" s="6"/>
      <c r="J47" s="11" t="s">
        <v>63</v>
      </c>
      <c r="K47" s="11"/>
      <c r="L47" s="11"/>
      <c r="M47" s="53" t="s">
        <v>64</v>
      </c>
      <c r="N47" s="53"/>
      <c r="O47" s="49" t="s">
        <v>73</v>
      </c>
      <c r="P47" s="49"/>
      <c r="Q47" s="49"/>
      <c r="R47" s="49"/>
      <c r="S47" s="50" t="s">
        <v>64</v>
      </c>
      <c r="T47" s="50"/>
      <c r="U47" s="49" t="s">
        <v>74</v>
      </c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8" t="s">
        <v>67</v>
      </c>
      <c r="AK47" s="48"/>
      <c r="AL47" s="48"/>
      <c r="AM47" s="48"/>
      <c r="AN47" s="49" t="s">
        <v>75</v>
      </c>
      <c r="AO47" s="49"/>
      <c r="AP47" s="49"/>
      <c r="AQ47" s="49"/>
      <c r="AR47" s="49"/>
      <c r="AS47" s="49"/>
      <c r="AT47" s="50" t="s">
        <v>69</v>
      </c>
      <c r="AU47" s="50"/>
      <c r="AV47" s="7"/>
      <c r="AW47" s="20"/>
      <c r="AX47" s="21"/>
      <c r="AY47" s="21"/>
      <c r="AZ47" s="21"/>
      <c r="BA47" s="21"/>
      <c r="BB47" s="21"/>
      <c r="BC47" s="21"/>
      <c r="BD47" s="21"/>
      <c r="BE47" s="21"/>
      <c r="BF47" s="21"/>
      <c r="BG47" s="22"/>
      <c r="BH47" s="82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4"/>
      <c r="BV47" s="20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2"/>
      <c r="CJ47" s="59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1"/>
    </row>
    <row r="48" spans="1:105" ht="57.75" customHeight="1">
      <c r="A48" s="62" t="s">
        <v>76</v>
      </c>
      <c r="B48" s="63"/>
      <c r="C48" s="63"/>
      <c r="D48" s="63"/>
      <c r="E48" s="63"/>
      <c r="F48" s="63"/>
      <c r="G48" s="63"/>
      <c r="H48" s="64"/>
      <c r="I48" s="5"/>
      <c r="J48" s="71" t="s">
        <v>77</v>
      </c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2"/>
      <c r="AW48" s="23" t="s">
        <v>58</v>
      </c>
      <c r="AX48" s="18"/>
      <c r="AY48" s="18"/>
      <c r="AZ48" s="18"/>
      <c r="BA48" s="18"/>
      <c r="BB48" s="18"/>
      <c r="BC48" s="18"/>
      <c r="BD48" s="18"/>
      <c r="BE48" s="18"/>
      <c r="BF48" s="18"/>
      <c r="BG48" s="19"/>
      <c r="BH48" s="88" t="s">
        <v>78</v>
      </c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90"/>
      <c r="BV48" s="23" t="s">
        <v>60</v>
      </c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9"/>
      <c r="CJ48" s="17" t="s">
        <v>60</v>
      </c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5"/>
    </row>
    <row r="49" spans="1:105" ht="15">
      <c r="A49" s="65"/>
      <c r="B49" s="66"/>
      <c r="C49" s="66"/>
      <c r="D49" s="66"/>
      <c r="E49" s="66"/>
      <c r="F49" s="66"/>
      <c r="G49" s="66"/>
      <c r="H49" s="67"/>
      <c r="I49" s="6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7"/>
      <c r="AW49" s="73"/>
      <c r="AX49" s="74"/>
      <c r="AY49" s="74"/>
      <c r="AZ49" s="74"/>
      <c r="BA49" s="74"/>
      <c r="BB49" s="74"/>
      <c r="BC49" s="74"/>
      <c r="BD49" s="74"/>
      <c r="BE49" s="74"/>
      <c r="BF49" s="74"/>
      <c r="BG49" s="75"/>
      <c r="BH49" s="91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3"/>
      <c r="BV49" s="73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5"/>
      <c r="CJ49" s="56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8"/>
    </row>
    <row r="50" spans="1:105" s="10" customFormat="1" ht="12" customHeight="1">
      <c r="A50" s="65"/>
      <c r="B50" s="66"/>
      <c r="C50" s="66"/>
      <c r="D50" s="66"/>
      <c r="E50" s="66"/>
      <c r="F50" s="66"/>
      <c r="G50" s="66"/>
      <c r="H50" s="67"/>
      <c r="I50" s="8"/>
      <c r="J50" s="52" t="s">
        <v>62</v>
      </c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9"/>
      <c r="AW50" s="73"/>
      <c r="AX50" s="74"/>
      <c r="AY50" s="74"/>
      <c r="AZ50" s="74"/>
      <c r="BA50" s="74"/>
      <c r="BB50" s="74"/>
      <c r="BC50" s="74"/>
      <c r="BD50" s="74"/>
      <c r="BE50" s="74"/>
      <c r="BF50" s="74"/>
      <c r="BG50" s="75"/>
      <c r="BH50" s="91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3"/>
      <c r="BV50" s="73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5"/>
      <c r="CJ50" s="56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8"/>
    </row>
    <row r="51" spans="1:105" ht="14.25" customHeight="1">
      <c r="A51" s="65"/>
      <c r="B51" s="66"/>
      <c r="C51" s="66"/>
      <c r="D51" s="66"/>
      <c r="E51" s="66"/>
      <c r="F51" s="66"/>
      <c r="G51" s="66"/>
      <c r="H51" s="67"/>
      <c r="I51" s="6"/>
      <c r="J51" s="11" t="s">
        <v>63</v>
      </c>
      <c r="K51" s="11"/>
      <c r="L51" s="11"/>
      <c r="M51" s="53" t="s">
        <v>64</v>
      </c>
      <c r="N51" s="53"/>
      <c r="O51" s="49"/>
      <c r="P51" s="49"/>
      <c r="Q51" s="49"/>
      <c r="R51" s="49"/>
      <c r="S51" s="50" t="s">
        <v>64</v>
      </c>
      <c r="T51" s="50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8" t="s">
        <v>67</v>
      </c>
      <c r="AK51" s="48"/>
      <c r="AL51" s="48"/>
      <c r="AM51" s="48"/>
      <c r="AN51" s="49"/>
      <c r="AO51" s="49"/>
      <c r="AP51" s="49"/>
      <c r="AQ51" s="49"/>
      <c r="AR51" s="49"/>
      <c r="AS51" s="49"/>
      <c r="AT51" s="50" t="s">
        <v>69</v>
      </c>
      <c r="AU51" s="50"/>
      <c r="AV51" s="7"/>
      <c r="AW51" s="73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91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3"/>
      <c r="BV51" s="73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5"/>
      <c r="CJ51" s="56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8"/>
    </row>
    <row r="52" spans="1:105" ht="3" customHeight="1">
      <c r="A52" s="68"/>
      <c r="B52" s="69"/>
      <c r="C52" s="69"/>
      <c r="D52" s="69"/>
      <c r="E52" s="69"/>
      <c r="F52" s="69"/>
      <c r="G52" s="69"/>
      <c r="H52" s="70"/>
      <c r="I52" s="1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4"/>
      <c r="AW52" s="20"/>
      <c r="AX52" s="21"/>
      <c r="AY52" s="21"/>
      <c r="AZ52" s="21"/>
      <c r="BA52" s="21"/>
      <c r="BB52" s="21"/>
      <c r="BC52" s="21"/>
      <c r="BD52" s="21"/>
      <c r="BE52" s="21"/>
      <c r="BF52" s="21"/>
      <c r="BG52" s="22"/>
      <c r="BH52" s="94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6"/>
      <c r="BV52" s="20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2"/>
      <c r="CJ52" s="59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1"/>
    </row>
    <row r="53" ht="9.75" customHeight="1"/>
    <row r="54" s="1" customFormat="1" ht="12.75">
      <c r="A54" s="1" t="s">
        <v>79</v>
      </c>
    </row>
    <row r="55" spans="1:105" s="1" customFormat="1" ht="22.5" customHeight="1">
      <c r="A55" s="85" t="s">
        <v>83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</row>
    <row r="56" spans="1:105" s="1" customFormat="1" ht="64.5" customHeight="1">
      <c r="A56" s="86" t="s">
        <v>85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</row>
    <row r="57" ht="36.75" customHeight="1"/>
    <row r="58" ht="36.75" customHeight="1"/>
  </sheetData>
  <sheetProtection/>
  <mergeCells count="211">
    <mergeCell ref="BH38:BU43"/>
    <mergeCell ref="BV38:CI43"/>
    <mergeCell ref="CJ38:DA43"/>
    <mergeCell ref="CJ48:DA52"/>
    <mergeCell ref="J49:AU49"/>
    <mergeCell ref="J50:AU50"/>
    <mergeCell ref="M51:N51"/>
    <mergeCell ref="O51:R51"/>
    <mergeCell ref="J48:AV48"/>
    <mergeCell ref="AW48:BG52"/>
    <mergeCell ref="BH48:BU52"/>
    <mergeCell ref="BV48:CI52"/>
    <mergeCell ref="A55:DA55"/>
    <mergeCell ref="A56:DA56"/>
    <mergeCell ref="S51:T51"/>
    <mergeCell ref="U51:AI51"/>
    <mergeCell ref="AJ51:AM51"/>
    <mergeCell ref="AN51:AS51"/>
    <mergeCell ref="AT51:AU51"/>
    <mergeCell ref="A48:H52"/>
    <mergeCell ref="J45:AU45"/>
    <mergeCell ref="J46:AU46"/>
    <mergeCell ref="M47:N47"/>
    <mergeCell ref="O47:R47"/>
    <mergeCell ref="S47:T47"/>
    <mergeCell ref="U47:AI47"/>
    <mergeCell ref="AJ47:AM47"/>
    <mergeCell ref="AN47:AS47"/>
    <mergeCell ref="A44:H47"/>
    <mergeCell ref="J44:AV44"/>
    <mergeCell ref="AW44:BG47"/>
    <mergeCell ref="BH44:BU47"/>
    <mergeCell ref="AT47:AU47"/>
    <mergeCell ref="BV44:CI47"/>
    <mergeCell ref="CJ44:DA47"/>
    <mergeCell ref="A43:H43"/>
    <mergeCell ref="J43:AV43"/>
    <mergeCell ref="A38:H42"/>
    <mergeCell ref="J38:AV38"/>
    <mergeCell ref="O41:R41"/>
    <mergeCell ref="AW43:BG43"/>
    <mergeCell ref="S41:T41"/>
    <mergeCell ref="U41:AI41"/>
    <mergeCell ref="AW38:BG42"/>
    <mergeCell ref="A37:H37"/>
    <mergeCell ref="J37:AV37"/>
    <mergeCell ref="AW37:BG37"/>
    <mergeCell ref="BH37:BU37"/>
    <mergeCell ref="BV37:CI37"/>
    <mergeCell ref="CJ37:DA37"/>
    <mergeCell ref="AJ41:AM41"/>
    <mergeCell ref="AN41:AS41"/>
    <mergeCell ref="AT41:AU41"/>
    <mergeCell ref="J39:AU39"/>
    <mergeCell ref="J40:AU40"/>
    <mergeCell ref="M41:N41"/>
    <mergeCell ref="A35:H35"/>
    <mergeCell ref="J35:AV35"/>
    <mergeCell ref="AW35:BG35"/>
    <mergeCell ref="BH35:BU35"/>
    <mergeCell ref="A36:H36"/>
    <mergeCell ref="J36:AV36"/>
    <mergeCell ref="AW36:BG36"/>
    <mergeCell ref="BH36:BU36"/>
    <mergeCell ref="BV34:CI34"/>
    <mergeCell ref="CJ34:DA34"/>
    <mergeCell ref="BV36:CI36"/>
    <mergeCell ref="CJ36:DA36"/>
    <mergeCell ref="BV35:CI35"/>
    <mergeCell ref="CJ35:DA35"/>
    <mergeCell ref="AW32:BG32"/>
    <mergeCell ref="BH32:BU32"/>
    <mergeCell ref="A34:H34"/>
    <mergeCell ref="J34:AV34"/>
    <mergeCell ref="AW34:BG34"/>
    <mergeCell ref="BH34:BU34"/>
    <mergeCell ref="BV33:CI33"/>
    <mergeCell ref="CJ33:DA33"/>
    <mergeCell ref="A33:H33"/>
    <mergeCell ref="I33:AV33"/>
    <mergeCell ref="AW33:BG33"/>
    <mergeCell ref="BH33:BU33"/>
    <mergeCell ref="BV32:CI32"/>
    <mergeCell ref="CJ32:DA32"/>
    <mergeCell ref="BV31:CI31"/>
    <mergeCell ref="CJ31:DA31"/>
    <mergeCell ref="A31:H31"/>
    <mergeCell ref="J31:AV31"/>
    <mergeCell ref="AW31:BG31"/>
    <mergeCell ref="BH31:BU31"/>
    <mergeCell ref="A32:H32"/>
    <mergeCell ref="J32:AV32"/>
    <mergeCell ref="A30:H30"/>
    <mergeCell ref="J30:AV30"/>
    <mergeCell ref="AW30:BG30"/>
    <mergeCell ref="BH30:BU30"/>
    <mergeCell ref="BV30:CI30"/>
    <mergeCell ref="CJ30:DA30"/>
    <mergeCell ref="BV29:CI29"/>
    <mergeCell ref="CJ29:DA29"/>
    <mergeCell ref="A29:H29"/>
    <mergeCell ref="J29:AV29"/>
    <mergeCell ref="AW29:BG29"/>
    <mergeCell ref="BH29:BU29"/>
    <mergeCell ref="A27:H27"/>
    <mergeCell ref="J27:AV27"/>
    <mergeCell ref="AW27:BG27"/>
    <mergeCell ref="BH27:BU27"/>
    <mergeCell ref="A28:H28"/>
    <mergeCell ref="J28:AV28"/>
    <mergeCell ref="AW28:BG28"/>
    <mergeCell ref="BH28:BU28"/>
    <mergeCell ref="BV26:CI26"/>
    <mergeCell ref="CJ26:DA26"/>
    <mergeCell ref="BV28:CI28"/>
    <mergeCell ref="CJ28:DA28"/>
    <mergeCell ref="BV27:CI27"/>
    <mergeCell ref="CJ27:DA27"/>
    <mergeCell ref="AW24:BG24"/>
    <mergeCell ref="BH24:BU24"/>
    <mergeCell ref="A26:H26"/>
    <mergeCell ref="J26:AV26"/>
    <mergeCell ref="AW26:BG26"/>
    <mergeCell ref="BH26:BU26"/>
    <mergeCell ref="BV25:CI25"/>
    <mergeCell ref="CJ25:DA25"/>
    <mergeCell ref="A25:H25"/>
    <mergeCell ref="J25:AV25"/>
    <mergeCell ref="AW25:BG25"/>
    <mergeCell ref="BH25:BU25"/>
    <mergeCell ref="BV24:CI24"/>
    <mergeCell ref="CJ24:DA24"/>
    <mergeCell ref="BV23:CI23"/>
    <mergeCell ref="CJ23:DA23"/>
    <mergeCell ref="A23:H23"/>
    <mergeCell ref="J23:AV23"/>
    <mergeCell ref="AW23:BG23"/>
    <mergeCell ref="BH23:BU23"/>
    <mergeCell ref="A24:H24"/>
    <mergeCell ref="J24:AV24"/>
    <mergeCell ref="A22:H22"/>
    <mergeCell ref="J22:AV22"/>
    <mergeCell ref="AW22:BG22"/>
    <mergeCell ref="BH22:BU22"/>
    <mergeCell ref="BV22:CI22"/>
    <mergeCell ref="CJ22:DA22"/>
    <mergeCell ref="BV21:CI21"/>
    <mergeCell ref="CJ21:DA21"/>
    <mergeCell ref="A21:H21"/>
    <mergeCell ref="J21:AV21"/>
    <mergeCell ref="AW21:BG21"/>
    <mergeCell ref="BH21:BU21"/>
    <mergeCell ref="A19:H19"/>
    <mergeCell ref="J19:AV19"/>
    <mergeCell ref="AW19:BG19"/>
    <mergeCell ref="BH19:BU19"/>
    <mergeCell ref="A20:H20"/>
    <mergeCell ref="J20:AV20"/>
    <mergeCell ref="AW20:BG20"/>
    <mergeCell ref="BH20:BU20"/>
    <mergeCell ref="BV18:CI18"/>
    <mergeCell ref="CJ18:DA18"/>
    <mergeCell ref="BV20:CI20"/>
    <mergeCell ref="CJ20:DA20"/>
    <mergeCell ref="BV19:CI19"/>
    <mergeCell ref="CJ19:DA19"/>
    <mergeCell ref="BV17:CI17"/>
    <mergeCell ref="CJ17:DA17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CJ16:DA16"/>
    <mergeCell ref="A15:H15"/>
    <mergeCell ref="J15:AV15"/>
    <mergeCell ref="AW15:BG15"/>
    <mergeCell ref="BH15:BU15"/>
    <mergeCell ref="BV15:CI15"/>
    <mergeCell ref="CJ15:DA15"/>
    <mergeCell ref="BV12:CI12"/>
    <mergeCell ref="BV13:CI13"/>
    <mergeCell ref="A16:H16"/>
    <mergeCell ref="J16:AV16"/>
    <mergeCell ref="AW16:BG16"/>
    <mergeCell ref="BH16:BU16"/>
    <mergeCell ref="BV16:CI16"/>
    <mergeCell ref="A13:H13"/>
    <mergeCell ref="J13:AV13"/>
    <mergeCell ref="AW13:BG13"/>
    <mergeCell ref="CJ13:DA13"/>
    <mergeCell ref="A14:H14"/>
    <mergeCell ref="J14:AV14"/>
    <mergeCell ref="AW14:BG14"/>
    <mergeCell ref="BH14:BU14"/>
    <mergeCell ref="BV14:CI14"/>
    <mergeCell ref="CJ14:DA14"/>
    <mergeCell ref="BH13:BU13"/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5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DRSK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Стороженко Елена Владимировна</dc:creator>
  <cp:keywords/>
  <dc:description/>
  <cp:lastModifiedBy>Стороженко Елена Владимировна</cp:lastModifiedBy>
  <cp:lastPrinted>2014-03-20T04:36:44Z</cp:lastPrinted>
  <dcterms:created xsi:type="dcterms:W3CDTF">2014-03-18T03:59:14Z</dcterms:created>
  <dcterms:modified xsi:type="dcterms:W3CDTF">2014-04-07T01:29:03Z</dcterms:modified>
  <cp:category/>
  <cp:version/>
  <cp:contentType/>
  <cp:contentStatus/>
</cp:coreProperties>
</file>